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CE071303-32EB-4AD1-9519-230D453051F9}" xr6:coauthVersionLast="37" xr6:coauthVersionMax="37" xr10:uidLastSave="{00000000-0000-0000-0000-000000000000}"/>
  <bookViews>
    <workbookView xWindow="0" yWindow="0" windowWidth="28800" windowHeight="11925" tabRatio="598" firstSheet="2" activeTab="2" xr2:uid="{00000000-000D-0000-FFFF-FFFF00000000}"/>
  </bookViews>
  <sheets>
    <sheet name="СВОД ИП 2025" sheetId="12" state="hidden" r:id="rId1"/>
    <sheet name="по формам" sheetId="14" state="hidden" r:id="rId2"/>
    <sheet name="передача тепла 1 полугодие 26" sheetId="16" r:id="rId3"/>
    <sheet name="снабжение тепла 1 полугодие 26" sheetId="17" r:id="rId4"/>
    <sheet name="вода 1 полугодие 2026" sheetId="18" r:id="rId5"/>
    <sheet name="отвод 1 полугодие 2025" sheetId="19" r:id="rId6"/>
  </sheets>
  <externalReferences>
    <externalReference r:id="rId7"/>
  </externalReferences>
  <definedNames>
    <definedName name="_xlnm.Print_Area" localSheetId="2">'передача тепла 1 полугодие 26'!$A$1:$Z$44</definedName>
    <definedName name="_xlnm.Print_Area" localSheetId="3">'снабжение тепла 1 полугодие 26'!$A$1:$Z$41</definedName>
  </definedNames>
  <calcPr calcId="179021" calcOnSave="0"/>
</workbook>
</file>

<file path=xl/calcChain.xml><?xml version="1.0" encoding="utf-8"?>
<calcChain xmlns="http://schemas.openxmlformats.org/spreadsheetml/2006/main">
  <c r="R35" i="19" l="1"/>
  <c r="Q35" i="19"/>
  <c r="J35" i="19"/>
  <c r="K35" i="19"/>
  <c r="I35" i="19"/>
  <c r="K26" i="17" l="1"/>
  <c r="I28" i="17" l="1"/>
  <c r="E27" i="12"/>
  <c r="F27" i="12" s="1"/>
  <c r="E25" i="12"/>
  <c r="F25" i="12" s="1"/>
  <c r="F23" i="12" s="1"/>
  <c r="E24" i="12"/>
  <c r="E23" i="12" s="1"/>
  <c r="D24" i="12"/>
  <c r="D23" i="12" s="1"/>
  <c r="I23" i="12"/>
  <c r="G23" i="12"/>
  <c r="E21" i="12"/>
  <c r="E20" i="12"/>
  <c r="H20" i="12" s="1"/>
  <c r="E19" i="12"/>
  <c r="H19" i="12" s="1"/>
  <c r="D19" i="12"/>
  <c r="I18" i="12"/>
  <c r="G18" i="12"/>
  <c r="D18" i="12"/>
  <c r="E16" i="12"/>
  <c r="F16" i="12" s="1"/>
  <c r="E15" i="12"/>
  <c r="F15" i="12" s="1"/>
  <c r="E14" i="12"/>
  <c r="E13" i="12" s="1"/>
  <c r="I13" i="12"/>
  <c r="H13" i="12"/>
  <c r="G13" i="12"/>
  <c r="D13" i="12"/>
  <c r="E11" i="12"/>
  <c r="F11" i="12" s="1"/>
  <c r="E10" i="12"/>
  <c r="F10" i="12" s="1"/>
  <c r="F6" i="12" s="1"/>
  <c r="E9" i="12"/>
  <c r="H9" i="12" s="1"/>
  <c r="D9" i="12"/>
  <c r="E8" i="12"/>
  <c r="H8" i="12" s="1"/>
  <c r="D8" i="12"/>
  <c r="E7" i="12"/>
  <c r="H7" i="12" s="1"/>
  <c r="D7" i="12"/>
  <c r="I6" i="12"/>
  <c r="G6" i="12"/>
  <c r="H18" i="12" l="1"/>
  <c r="E6" i="12"/>
  <c r="E18" i="12"/>
  <c r="D6" i="12"/>
  <c r="H6" i="12"/>
  <c r="F14" i="12"/>
  <c r="F13" i="12" s="1"/>
  <c r="F21" i="12"/>
  <c r="F18" i="12" s="1"/>
  <c r="H24" i="12"/>
  <c r="H23" i="12" s="1"/>
  <c r="N23" i="16" l="1"/>
  <c r="M23" i="16"/>
  <c r="I23" i="16"/>
  <c r="X35" i="19" l="1"/>
  <c r="W35" i="19"/>
  <c r="V35" i="19"/>
  <c r="U35" i="19"/>
  <c r="T35" i="19"/>
  <c r="S35" i="19"/>
  <c r="M33" i="19"/>
  <c r="M35" i="19" s="1"/>
  <c r="K33" i="19"/>
  <c r="K32" i="19"/>
  <c r="X31" i="19"/>
  <c r="W31" i="19"/>
  <c r="V31" i="19"/>
  <c r="U31" i="19"/>
  <c r="T31" i="19"/>
  <c r="S31" i="19"/>
  <c r="R31" i="19"/>
  <c r="Q31" i="19"/>
  <c r="M31" i="19"/>
  <c r="K31" i="19"/>
  <c r="J31" i="19"/>
  <c r="I31" i="19"/>
  <c r="K30" i="19"/>
  <c r="K29" i="19"/>
  <c r="K28" i="19"/>
  <c r="T27" i="19"/>
  <c r="S27" i="19"/>
  <c r="M27" i="19"/>
  <c r="J27" i="19"/>
  <c r="I27" i="19"/>
  <c r="K26" i="19"/>
  <c r="K25" i="19"/>
  <c r="K27" i="19" s="1"/>
  <c r="X24" i="19"/>
  <c r="W24" i="19"/>
  <c r="V24" i="19"/>
  <c r="U24" i="19"/>
  <c r="T24" i="19"/>
  <c r="S24" i="19"/>
  <c r="Q24" i="19"/>
  <c r="N24" i="19"/>
  <c r="M24" i="19"/>
  <c r="K24" i="19"/>
  <c r="J24" i="19"/>
  <c r="I24" i="19"/>
  <c r="M23" i="19"/>
  <c r="K23" i="19"/>
  <c r="K21" i="19"/>
  <c r="K20" i="19"/>
  <c r="K19" i="19"/>
  <c r="R18" i="19"/>
  <c r="R24" i="19" s="1"/>
  <c r="K18" i="19"/>
  <c r="X34" i="18"/>
  <c r="W34" i="18"/>
  <c r="V34" i="18"/>
  <c r="U34" i="18"/>
  <c r="T34" i="18"/>
  <c r="S34" i="18"/>
  <c r="R34" i="18"/>
  <c r="Q34" i="18"/>
  <c r="J34" i="18"/>
  <c r="I34" i="18"/>
  <c r="M33" i="18"/>
  <c r="M34" i="18" s="1"/>
  <c r="K33" i="18"/>
  <c r="K32" i="18"/>
  <c r="X31" i="18"/>
  <c r="W31" i="18"/>
  <c r="V31" i="18"/>
  <c r="U31" i="18"/>
  <c r="T31" i="18"/>
  <c r="S31" i="18"/>
  <c r="R31" i="18"/>
  <c r="Q31" i="18"/>
  <c r="M31" i="18"/>
  <c r="J31" i="18"/>
  <c r="I31" i="18"/>
  <c r="K30" i="18"/>
  <c r="K29" i="18"/>
  <c r="K28" i="18"/>
  <c r="K31" i="18" s="1"/>
  <c r="T27" i="18"/>
  <c r="S27" i="18"/>
  <c r="M27" i="18"/>
  <c r="J27" i="18"/>
  <c r="I27" i="18"/>
  <c r="K26" i="18"/>
  <c r="K27" i="18" s="1"/>
  <c r="K25" i="18"/>
  <c r="X24" i="18"/>
  <c r="W24" i="18"/>
  <c r="V24" i="18"/>
  <c r="U24" i="18"/>
  <c r="T24" i="18"/>
  <c r="S24" i="18"/>
  <c r="Q24" i="18"/>
  <c r="N24" i="18"/>
  <c r="M24" i="18"/>
  <c r="J24" i="18"/>
  <c r="I24" i="18"/>
  <c r="M23" i="18"/>
  <c r="K23" i="18"/>
  <c r="K21" i="18"/>
  <c r="K20" i="18"/>
  <c r="K19" i="18"/>
  <c r="R18" i="18"/>
  <c r="R24" i="18" s="1"/>
  <c r="K18" i="18"/>
  <c r="K24" i="18" s="1"/>
  <c r="K24" i="14"/>
  <c r="I24" i="14"/>
  <c r="I28" i="14"/>
  <c r="K28" i="14"/>
  <c r="K31" i="14"/>
  <c r="I31" i="14"/>
  <c r="I35" i="17"/>
  <c r="I32" i="17"/>
  <c r="X35" i="17"/>
  <c r="W35" i="17"/>
  <c r="V35" i="17"/>
  <c r="U35" i="17"/>
  <c r="T35" i="17"/>
  <c r="S35" i="17"/>
  <c r="R35" i="17"/>
  <c r="Q35" i="17"/>
  <c r="J35" i="17"/>
  <c r="M34" i="17"/>
  <c r="M35" i="17" s="1"/>
  <c r="K34" i="17"/>
  <c r="K33" i="17"/>
  <c r="K35" i="17" s="1"/>
  <c r="X32" i="17"/>
  <c r="W32" i="17"/>
  <c r="V32" i="17"/>
  <c r="U32" i="17"/>
  <c r="T32" i="17"/>
  <c r="S32" i="17"/>
  <c r="R32" i="17"/>
  <c r="Q32" i="17"/>
  <c r="M32" i="17"/>
  <c r="J32" i="17"/>
  <c r="K31" i="17"/>
  <c r="K30" i="17"/>
  <c r="K29" i="17"/>
  <c r="K32" i="17" s="1"/>
  <c r="T28" i="17"/>
  <c r="S28" i="17"/>
  <c r="M28" i="17"/>
  <c r="J28" i="17"/>
  <c r="K27" i="17"/>
  <c r="K25" i="17"/>
  <c r="X24" i="17"/>
  <c r="W24" i="17"/>
  <c r="V24" i="17"/>
  <c r="U24" i="17"/>
  <c r="T24" i="17"/>
  <c r="S24" i="17"/>
  <c r="Q24" i="17"/>
  <c r="N24" i="17"/>
  <c r="M24" i="17"/>
  <c r="J24" i="17"/>
  <c r="I24" i="17"/>
  <c r="M23" i="17"/>
  <c r="K23" i="17"/>
  <c r="K21" i="17"/>
  <c r="K20" i="17"/>
  <c r="K19" i="17"/>
  <c r="R18" i="17"/>
  <c r="R24" i="17" s="1"/>
  <c r="K18" i="17"/>
  <c r="Q23" i="16"/>
  <c r="X33" i="16"/>
  <c r="W33" i="16"/>
  <c r="V33" i="16"/>
  <c r="U33" i="16"/>
  <c r="T33" i="16"/>
  <c r="S33" i="16"/>
  <c r="R33" i="16"/>
  <c r="Q33" i="16"/>
  <c r="J33" i="16"/>
  <c r="I33" i="16"/>
  <c r="M32" i="16"/>
  <c r="M33" i="16" s="1"/>
  <c r="K32" i="16"/>
  <c r="K33" i="16" s="1"/>
  <c r="K31" i="16"/>
  <c r="X30" i="16"/>
  <c r="W30" i="16"/>
  <c r="V30" i="16"/>
  <c r="U30" i="16"/>
  <c r="T30" i="16"/>
  <c r="S30" i="16"/>
  <c r="R30" i="16"/>
  <c r="Q30" i="16"/>
  <c r="M30" i="16"/>
  <c r="J30" i="16"/>
  <c r="I30" i="16"/>
  <c r="K29" i="16"/>
  <c r="K28" i="16"/>
  <c r="K27" i="16"/>
  <c r="T26" i="16"/>
  <c r="S26" i="16"/>
  <c r="M26" i="16"/>
  <c r="J26" i="16"/>
  <c r="I26" i="16"/>
  <c r="K25" i="16"/>
  <c r="K24" i="16"/>
  <c r="X23" i="16"/>
  <c r="W23" i="16"/>
  <c r="V23" i="16"/>
  <c r="U23" i="16"/>
  <c r="T23" i="16"/>
  <c r="S23" i="16"/>
  <c r="J23" i="16"/>
  <c r="K21" i="16"/>
  <c r="K20" i="16"/>
  <c r="K19" i="16"/>
  <c r="R23" i="16"/>
  <c r="K18" i="16"/>
  <c r="X31" i="14"/>
  <c r="W31" i="14"/>
  <c r="V31" i="14"/>
  <c r="U31" i="14"/>
  <c r="T31" i="14"/>
  <c r="S31" i="14"/>
  <c r="R31" i="14"/>
  <c r="Q31" i="14"/>
  <c r="M31" i="14"/>
  <c r="J31" i="14"/>
  <c r="M30" i="14"/>
  <c r="K30" i="14"/>
  <c r="K29" i="14"/>
  <c r="X28" i="14"/>
  <c r="W28" i="14"/>
  <c r="V28" i="14"/>
  <c r="U28" i="14"/>
  <c r="T28" i="14"/>
  <c r="S28" i="14"/>
  <c r="R28" i="14"/>
  <c r="Q28" i="14"/>
  <c r="M28" i="14"/>
  <c r="J28" i="14"/>
  <c r="K27" i="14"/>
  <c r="K26" i="14"/>
  <c r="K25" i="14"/>
  <c r="T24" i="14"/>
  <c r="S24" i="14"/>
  <c r="M24" i="14"/>
  <c r="J24" i="14"/>
  <c r="K23" i="14"/>
  <c r="K22" i="14"/>
  <c r="X21" i="14"/>
  <c r="W21" i="14"/>
  <c r="V21" i="14"/>
  <c r="U21" i="14"/>
  <c r="T21" i="14"/>
  <c r="S21" i="14"/>
  <c r="Q21" i="14"/>
  <c r="N21" i="14"/>
  <c r="M21" i="14"/>
  <c r="K21" i="14"/>
  <c r="J21" i="14"/>
  <c r="I21" i="14"/>
  <c r="M20" i="14"/>
  <c r="K20" i="14"/>
  <c r="K18" i="14"/>
  <c r="K17" i="14"/>
  <c r="K16" i="14"/>
  <c r="R15" i="14"/>
  <c r="R21" i="14" s="1"/>
  <c r="K15" i="14"/>
  <c r="K28" i="17" l="1"/>
  <c r="K34" i="18"/>
  <c r="K24" i="17"/>
  <c r="K23" i="16"/>
  <c r="K26" i="16"/>
  <c r="K30" i="16"/>
</calcChain>
</file>

<file path=xl/sharedStrings.xml><?xml version="1.0" encoding="utf-8"?>
<sst xmlns="http://schemas.openxmlformats.org/spreadsheetml/2006/main" count="655" uniqueCount="116">
  <si>
    <t>шт</t>
  </si>
  <si>
    <t>Подача воды по распределительным сетям</t>
  </si>
  <si>
    <t>Передача и распределение тепловой энергии</t>
  </si>
  <si>
    <t>№ п/п</t>
  </si>
  <si>
    <t>м</t>
  </si>
  <si>
    <t>Закуп выключателя TER_ VCB_ LD8_ SRF 21301029100000</t>
  </si>
  <si>
    <t>Реконструкция ТМ №2 по пр.Строителей от пр.Республики до насосной станции ул.Ушинского</t>
  </si>
  <si>
    <t>Реконструкция ТМ №3 по пр.Металлургов вдоль 3 -го микрорайона от ТК-02 (Металлургов-Абая) до ТК-34 (пр.Республики)</t>
  </si>
  <si>
    <t>Реконструкция ТМ №2а по ул.Амангельды от д.№7 6-го микрорайона до ТК-4а по ул.Темиртауская</t>
  </si>
  <si>
    <t xml:space="preserve">Закуп а/техники:ГАЗЕЛЬ тентованная с электростанцией  на два поста </t>
  </si>
  <si>
    <t>перенос сроков с 2024 года на 2025 год</t>
  </si>
  <si>
    <t>Сервер HPE ML30 Gen11 (P65093-421)</t>
  </si>
  <si>
    <t>Компьютер HP ProDesk 400 G7MT (9CY18AV) + 23.8 HP P24v G4 (9TY24AA)</t>
  </si>
  <si>
    <t>шт.</t>
  </si>
  <si>
    <t>Реконструкция водовода Караганда-Темиртау со строительством повысительной насосной станции</t>
  </si>
  <si>
    <t>Строительство системы обеззораживания воды гипохлоритом натрия (электролизным методом) для комплекса сооружений ТОО "Окжетпес-Т" по адресу: г.Темиртау,ул.Амангельды,102А</t>
  </si>
  <si>
    <t>Закуп насосного оборудования на насосную станцию Республики-Сейфуллина:насос Pedrollo108 с частотным преобразователем - первый комплект</t>
  </si>
  <si>
    <t>комплект</t>
  </si>
  <si>
    <t>Строительство хоз-фекальной канализации к ИЖД квартала АБВ</t>
  </si>
  <si>
    <t>ФНС квартала АБВ: закуп вакуумного выключателя 10кВ</t>
  </si>
  <si>
    <t>Отчет об исполнении инвестиционной программы за 1 полугодие 2025 год</t>
  </si>
  <si>
    <t>ТОО "Окжетпес-Т"</t>
  </si>
  <si>
    <t>(наименование субъекта)</t>
  </si>
  <si>
    <t>"Передача и распределение тепловой энергии", "Снабжение тепловой энергии", "Подача воды по распределительным сетям", "Отведение сточных вод"</t>
  </si>
  <si>
    <t>(вид деятельности)</t>
  </si>
  <si>
    <t>Информация о плановых и фактических объемах предоставления регулируемых услуг</t>
  </si>
  <si>
    <t>Отчет о прибылях и убытках*</t>
  </si>
  <si>
    <t>Сумма инвестиционной программы</t>
  </si>
  <si>
    <t>Информация о фактических условиях и размерах финансирования инвестиционной программы, тысяч тенге</t>
  </si>
  <si>
    <t>Информация о сопоставлении фактических показателей исполнения инвестиционной программы с показателями, утвержденными в инвестиционной программе**</t>
  </si>
  <si>
    <t>Разъяснение причин отклонения достигнутых фактических показателей от показателей в утвержденной инвестиционной программе</t>
  </si>
  <si>
    <t>Оценка повышения качества и надежности предоставляемых регулируемых услуг и эффективности деятельности</t>
  </si>
  <si>
    <t>Наименование регулируемых услуг (товаров, работ) и обслуживаемая территория</t>
  </si>
  <si>
    <t>Наименование мероприятий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</si>
  <si>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</si>
  <si>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</si>
  <si>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</si>
  <si>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</si>
  <si>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</si>
  <si>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</si>
  <si>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</si>
  <si>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</si>
  <si>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</si>
  <si>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</si>
  <si>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</si>
  <si>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Снижение износа (физического) основных фондов (активов), %, по годам реализации в зависимости от утвержденной инвестиционной программы</t>
  </si>
  <si>
    <t>Снижение потерь, %, по годам реализации в зависимости от утвержденной инвестиционной программы</t>
  </si>
  <si>
    <t>Снижение аварийности,%  по годам реализации в зависимости от утвержденной инвестиционной программы</t>
  </si>
  <si>
    <t>Амортизация</t>
  </si>
  <si>
    <t>Прибыль</t>
  </si>
  <si>
    <t>Факт прошлого года</t>
  </si>
  <si>
    <t>Факт текущего года</t>
  </si>
  <si>
    <t>2025 год</t>
  </si>
  <si>
    <t>Приложено</t>
  </si>
  <si>
    <t>По данным ОЖКХ фактическое исполнение начнется с июля 2025г.</t>
  </si>
  <si>
    <t>Износ сетей значительно превышают нормативные значения. Средства затраченные на реализация ИП 2025 года не соответсвуют фактически требуемым на реконструкцию сетей и оборудования. Результат о реализации будет виден в следующем году</t>
  </si>
  <si>
    <t>1. Обеспечено надежность в работе оборудования и трубопроводов.                              2. Ожидается снижение потерь от реконструируемых трубопроводов</t>
  </si>
  <si>
    <t>2</t>
  </si>
  <si>
    <t>4</t>
  </si>
  <si>
    <t>5</t>
  </si>
  <si>
    <t>экономия по результатам ГЗ</t>
  </si>
  <si>
    <t>ИТОГО 2025г.:</t>
  </si>
  <si>
    <t>1</t>
  </si>
  <si>
    <t xml:space="preserve">Снабжение теловой энергией </t>
  </si>
  <si>
    <t>приложено</t>
  </si>
  <si>
    <t>утвержденная сумма инвестицонной программы слишком мала, чтобы существенно повлиять на износ оборудования</t>
  </si>
  <si>
    <t>До конца текущего года будет обсеспечена скорость обработки электронной  информации и работы с потребителями</t>
  </si>
  <si>
    <t>Приложенно</t>
  </si>
  <si>
    <t>Согласно данных местного бюджета денежные средства на исполнение проекта НЕ ВЫДЕЛЕНО. Планируется корректировка мероприятий инвестиционной программы в сроки установленные законодательством РК</t>
  </si>
  <si>
    <t>Износ сетей значительно превышают нормативные значения. Средства затраченные на реализация ИП 2025 года не соответсвуют фактически требуемым на реконструкцию сетей и оборудования. Результат о реализации будет видет в следующем году</t>
  </si>
  <si>
    <t xml:space="preserve">По окончании года планируется обеспечить надежность в работе оборудования и трубопроводов.    </t>
  </si>
  <si>
    <t>3</t>
  </si>
  <si>
    <t>Исполнение планируется во втором полугодии текущего года</t>
  </si>
  <si>
    <t>Отведение сточных вод</t>
  </si>
  <si>
    <t>Износ сетей значительно превышают нормативные значения. Результат о реализации будет виден в следующем году</t>
  </si>
  <si>
    <t xml:space="preserve">1Обеспечено надежность в работе оборудования и трубопроводов </t>
  </si>
  <si>
    <t> Примечание:</t>
  </si>
  <si>
    <t>* отчет о прибылях и убытках представляется согласно приложению 3 приказа Министра финансов Республики Казахстан от 28 июня 2017 года № 404 (зарегистрирован в Реестре государственной регистрации нормативных правовых актов за № 15384);</t>
  </si>
  <si>
    <t>** информация заполняется, в том числе, по иным показателям с учетом специфики отрасли (если предусмотрено в утвержденной инвестиционной программе);</t>
  </si>
  <si>
    <t>** информация представляется с приложением подтверждающих документов по реализации инвестиционной программы (копии соответствующих договоров, контрактов, акты о приемке выполненных работ, справка о стоимости выполненных работ и затрат, счет-фактуры, акты-приемки в эксплуатацию государственных приемочных комиссий, внутренние накладные, внутренние приказы субъектов естественных монополий о вводе в эксплуатацию и принятии на баланс).</t>
  </si>
  <si>
    <t>"Передача и распределение тепловой энергии"</t>
  </si>
  <si>
    <t>"Снабжение тепловой энергии"</t>
  </si>
  <si>
    <t>"Подача воды по распределительным сетям"</t>
  </si>
  <si>
    <t>"Отведение сточных вод"</t>
  </si>
  <si>
    <t xml:space="preserve">Продолжение </t>
  </si>
  <si>
    <t>Реконструкция ТМ №3 по ул.Мичурина от ВК Мука -Сахар ( ул.Караганды) до ТП-34</t>
  </si>
  <si>
    <t>Закуп а/техники: трактор-насос МТЗ с навесным оборудованием и обратной лопатой</t>
  </si>
  <si>
    <t>Закуп а/техники:ГАЗЕЛЬ тентованная с электрогенератором на два поста</t>
  </si>
  <si>
    <t>2026 год</t>
  </si>
  <si>
    <t>Планируется скорректировать мероприятие</t>
  </si>
  <si>
    <t>Износ сетей значительно превышают нормативные значения. Средства затраченные на реализация ИП 2026 года не соответсвуют фактически требуемым на реконструкцию сетей и оборудования. Результат о реализации будет виден в следующем году</t>
  </si>
  <si>
    <t>Отчет об исполнении инвестиционной программы за 1 полугодие 2026 год</t>
  </si>
  <si>
    <t>Мероприятие исполнено в 2025г.</t>
  </si>
  <si>
    <t xml:space="preserve">Наименование мероприятий инвестиционной программы </t>
  </si>
  <si>
    <t>Ед. изм.</t>
  </si>
  <si>
    <t xml:space="preserve">Кол-во </t>
  </si>
  <si>
    <t>Сумма инвестиций, тыс. тенге (без НДС)</t>
  </si>
  <si>
    <t>Источник финансирования, тыс. тенге</t>
  </si>
  <si>
    <t>собственные</t>
  </si>
  <si>
    <t>заемные</t>
  </si>
  <si>
    <t>Бюджетные средства ГУ ОЖКХ</t>
  </si>
  <si>
    <t xml:space="preserve">Нерегулируемая (иная) деятельность </t>
  </si>
  <si>
    <t>Всего на 2026 год</t>
  </si>
  <si>
    <t>МФУ HP LaserJet M430f</t>
  </si>
  <si>
    <t>МФУ Xerox WorkCentre B1025DNA</t>
  </si>
  <si>
    <t>Сетевой накопитель Synology DiskStation DS 1522+</t>
  </si>
  <si>
    <t>Закуп насосного оборудования на насосную станцию Республики-Сейфуллина:насос Pedrollo108 с частотным преобразователем -второй комплект</t>
  </si>
  <si>
    <t>ФНС 117 квартала:Закуп трансформатора 10/0,4 кВа1000кВ</t>
  </si>
  <si>
    <t>Перенос сроков с 2025 года</t>
  </si>
  <si>
    <t xml:space="preserve">Ваккумный выключатель </t>
  </si>
  <si>
    <t>ВСЕГО на 2026 год</t>
  </si>
  <si>
    <t>Выполнено</t>
  </si>
  <si>
    <t>Планируется корректировка</t>
  </si>
  <si>
    <t>Мероприятие выполняется в рамках "НацПроекта"</t>
  </si>
  <si>
    <t>По данным ОЖКХ фактическое исполнение начнется с июля 2026г.</t>
  </si>
  <si>
    <t xml:space="preserve">Мероприятие выполняется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</si>
</sst>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1E1E1E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5" fillId="0" borderId="8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3" fillId="0" borderId="0" xfId="0" applyFont="1" applyFill="1"/>
    <xf numFmtId="43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wrapText="1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43" fontId="15" fillId="0" borderId="1" xfId="1" applyFont="1" applyFill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4" fillId="2" borderId="2" xfId="0" applyFont="1" applyFill="1" applyBorder="1" applyAlignment="1"/>
    <xf numFmtId="0" fontId="4" fillId="2" borderId="1" xfId="0" applyFont="1" applyFill="1" applyBorder="1"/>
    <xf numFmtId="4" fontId="4" fillId="2" borderId="1" xfId="0" applyNumberFormat="1" applyFont="1" applyFill="1" applyBorder="1"/>
    <xf numFmtId="43" fontId="4" fillId="2" borderId="1" xfId="1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43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3" fillId="0" borderId="0" xfId="0" applyNumberFormat="1" applyFont="1"/>
    <xf numFmtId="0" fontId="1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8" fillId="0" borderId="0" xfId="0" applyNumberFormat="1" applyFont="1"/>
    <xf numFmtId="0" fontId="19" fillId="0" borderId="0" xfId="0" applyFont="1"/>
    <xf numFmtId="0" fontId="15" fillId="0" borderId="0" xfId="0" applyFont="1" applyFill="1" applyAlignment="1">
      <alignment horizontal="center" vertical="center" wrapText="1"/>
    </xf>
    <xf numFmtId="0" fontId="20" fillId="0" borderId="0" xfId="0" applyFont="1" applyFill="1"/>
    <xf numFmtId="0" fontId="14" fillId="0" borderId="1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49" fontId="18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top"/>
    </xf>
    <xf numFmtId="0" fontId="19" fillId="0" borderId="1" xfId="0" applyFont="1" applyBorder="1"/>
    <xf numFmtId="3" fontId="3" fillId="0" borderId="3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 wrapText="1"/>
    </xf>
    <xf numFmtId="0" fontId="19" fillId="0" borderId="0" xfId="0" applyFont="1" applyFill="1"/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Fill="1"/>
    <xf numFmtId="0" fontId="2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49" fontId="26" fillId="3" borderId="1" xfId="0" applyNumberFormat="1" applyFont="1" applyFill="1" applyBorder="1"/>
    <xf numFmtId="0" fontId="14" fillId="0" borderId="0" xfId="0" applyFont="1" applyFill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2" borderId="1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43" fontId="1" fillId="0" borderId="5" xfId="1" applyFont="1" applyFill="1" applyBorder="1" applyAlignment="1">
      <alignment horizontal="center" vertical="center" wrapText="1"/>
    </xf>
    <xf numFmtId="43" fontId="1" fillId="0" borderId="6" xfId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2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43" fontId="1" fillId="0" borderId="3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40;&#1071;&#1042;&#1050;&#1048;%20&#1053;&#1040;%20&#1058;&#1040;&#1056;&#1048;&#1060;/5_%20&#1055;&#1056;&#1045;&#1044;&#1045;&#1051;&#1068;&#1053;&#1067;&#1045;%20&#1059;&#1056;&#1054;&#1042;&#1053;&#1048;%20&#1058;&#1040;&#1056;&#1048;&#1060;&#1054;&#1042;%202025-2029/&#1048;&#1055;/&#1059;&#1058;&#1042;&#1045;&#1056;&#1046;&#1044;&#1045;&#1053;&#1053;&#1040;&#1071;%20&#1048;&#1055;%20&#1085;&#1072;%202025-2029/&#1057;&#1042;&#1054;&#1044;%20&#1055;&#1054;%20&#1048;&#1055;%202025-2029%20&#1059;&#1058;&#1042;&#1045;&#1056;&#1046;&#1044;&#1045;&#1053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ер ТЭ"/>
      <sheetName val="Снабжение ТЭ"/>
      <sheetName val="Вода"/>
      <sheetName val="Отвод"/>
      <sheetName val="2025"/>
      <sheetName val="2026"/>
      <sheetName val="2027"/>
      <sheetName val="2028"/>
      <sheetName val="2029"/>
      <sheetName val="Лист4"/>
    </sheetNames>
    <sheetDataSet>
      <sheetData sheetId="0"/>
      <sheetData sheetId="1">
        <row r="18">
          <cell r="D18">
            <v>795</v>
          </cell>
          <cell r="E18">
            <v>107944.43</v>
          </cell>
        </row>
        <row r="19">
          <cell r="D19">
            <v>1820</v>
          </cell>
          <cell r="E19">
            <v>107944.43</v>
          </cell>
        </row>
        <row r="20">
          <cell r="D20">
            <v>1200</v>
          </cell>
          <cell r="E20">
            <v>116198.95</v>
          </cell>
        </row>
        <row r="21">
          <cell r="E21">
            <v>36236.690000000017</v>
          </cell>
        </row>
        <row r="22">
          <cell r="E22">
            <v>19000</v>
          </cell>
        </row>
      </sheetData>
      <sheetData sheetId="2">
        <row r="16">
          <cell r="E16">
            <v>1267.96</v>
          </cell>
        </row>
        <row r="17">
          <cell r="E17">
            <v>480.8546</v>
          </cell>
        </row>
        <row r="18">
          <cell r="E18">
            <v>519.99</v>
          </cell>
        </row>
      </sheetData>
      <sheetData sheetId="3">
        <row r="14">
          <cell r="D14">
            <v>9000</v>
          </cell>
          <cell r="E14">
            <v>57370.89</v>
          </cell>
        </row>
        <row r="15">
          <cell r="E15">
            <v>20000</v>
          </cell>
        </row>
        <row r="16">
          <cell r="E16">
            <v>1578.508</v>
          </cell>
        </row>
      </sheetData>
      <sheetData sheetId="4">
        <row r="16">
          <cell r="D16">
            <v>2200</v>
          </cell>
          <cell r="E16">
            <v>125458.99</v>
          </cell>
        </row>
        <row r="17">
          <cell r="E17">
            <v>14821.787</v>
          </cell>
        </row>
        <row r="19">
          <cell r="E19">
            <v>4360.07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486D-8B27-426A-8A23-BDE39BFB7477}">
  <dimension ref="A3:I38"/>
  <sheetViews>
    <sheetView zoomScale="70" zoomScaleNormal="70" workbookViewId="0">
      <selection activeCell="B24" sqref="B24:B25"/>
    </sheetView>
  </sheetViews>
  <sheetFormatPr defaultRowHeight="18.75" x14ac:dyDescent="0.3"/>
  <cols>
    <col min="1" max="1" width="7" style="75" bestFit="1" customWidth="1"/>
    <col min="2" max="2" width="70.140625" style="76" customWidth="1"/>
    <col min="3" max="3" width="12.7109375" style="77" customWidth="1"/>
    <col min="4" max="4" width="13.42578125" style="77" customWidth="1"/>
    <col min="5" max="5" width="16.28515625" style="77" customWidth="1"/>
    <col min="6" max="6" width="15.5703125" style="77" customWidth="1"/>
    <col min="7" max="7" width="10.28515625" style="78" customWidth="1"/>
    <col min="8" max="8" width="14.5703125" style="78" customWidth="1"/>
    <col min="9" max="9" width="14.7109375" style="78" customWidth="1"/>
    <col min="10" max="16384" width="9.140625" style="76"/>
  </cols>
  <sheetData>
    <row r="3" spans="1:9" x14ac:dyDescent="0.3">
      <c r="A3" s="117" t="s">
        <v>3</v>
      </c>
      <c r="B3" s="117" t="s">
        <v>93</v>
      </c>
      <c r="C3" s="117" t="s">
        <v>94</v>
      </c>
      <c r="D3" s="117" t="s">
        <v>95</v>
      </c>
      <c r="E3" s="117" t="s">
        <v>96</v>
      </c>
      <c r="F3" s="117" t="s">
        <v>97</v>
      </c>
      <c r="G3" s="117"/>
      <c r="H3" s="117"/>
      <c r="I3" s="117"/>
    </row>
    <row r="4" spans="1:9" ht="63" x14ac:dyDescent="0.3">
      <c r="A4" s="117"/>
      <c r="B4" s="117"/>
      <c r="C4" s="117"/>
      <c r="D4" s="117"/>
      <c r="E4" s="117"/>
      <c r="F4" s="79" t="s">
        <v>98</v>
      </c>
      <c r="G4" s="79" t="s">
        <v>99</v>
      </c>
      <c r="H4" s="79" t="s">
        <v>100</v>
      </c>
      <c r="I4" s="79" t="s">
        <v>101</v>
      </c>
    </row>
    <row r="5" spans="1:9" x14ac:dyDescent="0.3">
      <c r="A5" s="79"/>
      <c r="B5" s="80" t="s">
        <v>80</v>
      </c>
      <c r="C5" s="81"/>
      <c r="D5" s="81"/>
      <c r="E5" s="81"/>
      <c r="F5" s="81"/>
      <c r="G5" s="82"/>
      <c r="H5" s="82"/>
      <c r="I5" s="82"/>
    </row>
    <row r="6" spans="1:9" x14ac:dyDescent="0.3">
      <c r="A6" s="79"/>
      <c r="B6" s="83" t="s">
        <v>102</v>
      </c>
      <c r="C6" s="84"/>
      <c r="D6" s="85">
        <f>D7+D8+D9</f>
        <v>3815</v>
      </c>
      <c r="E6" s="86">
        <f>E10+E9+E8+E7+E11</f>
        <v>387324.5</v>
      </c>
      <c r="F6" s="86">
        <f>F10+F9+F8+F7+F11</f>
        <v>55236.690000000017</v>
      </c>
      <c r="G6" s="86">
        <f t="shared" ref="G6:I6" si="0">G10+G9+G8+G7</f>
        <v>0</v>
      </c>
      <c r="H6" s="86">
        <f>H10+H9+H8+H7</f>
        <v>332087.81</v>
      </c>
      <c r="I6" s="86">
        <f t="shared" si="0"/>
        <v>0</v>
      </c>
    </row>
    <row r="7" spans="1:9" ht="31.5" x14ac:dyDescent="0.3">
      <c r="A7" s="84">
        <v>1</v>
      </c>
      <c r="B7" s="87" t="s">
        <v>7</v>
      </c>
      <c r="C7" s="84" t="s">
        <v>4</v>
      </c>
      <c r="D7" s="88">
        <f>'[1]Пер ТЭ'!D18</f>
        <v>795</v>
      </c>
      <c r="E7" s="89">
        <f>'[1]Пер ТЭ'!E18</f>
        <v>107944.43</v>
      </c>
      <c r="F7" s="87"/>
      <c r="G7" s="87"/>
      <c r="H7" s="90">
        <f>E7</f>
        <v>107944.43</v>
      </c>
      <c r="I7" s="84"/>
    </row>
    <row r="8" spans="1:9" ht="31.5" x14ac:dyDescent="0.3">
      <c r="A8" s="84">
        <v>2</v>
      </c>
      <c r="B8" s="87" t="s">
        <v>8</v>
      </c>
      <c r="C8" s="84" t="s">
        <v>4</v>
      </c>
      <c r="D8" s="88">
        <f>'[1]Пер ТЭ'!D19</f>
        <v>1820</v>
      </c>
      <c r="E8" s="89">
        <f>'[1]Пер ТЭ'!E19</f>
        <v>107944.43</v>
      </c>
      <c r="F8" s="87"/>
      <c r="G8" s="87"/>
      <c r="H8" s="89">
        <f>E8</f>
        <v>107944.43</v>
      </c>
      <c r="I8" s="84"/>
    </row>
    <row r="9" spans="1:9" ht="31.5" x14ac:dyDescent="0.3">
      <c r="A9" s="84">
        <v>3</v>
      </c>
      <c r="B9" s="87" t="s">
        <v>85</v>
      </c>
      <c r="C9" s="84" t="s">
        <v>4</v>
      </c>
      <c r="D9" s="88">
        <f>'[1]Пер ТЭ'!D20</f>
        <v>1200</v>
      </c>
      <c r="E9" s="89">
        <f>'[1]Пер ТЭ'!E20</f>
        <v>116198.95</v>
      </c>
      <c r="F9" s="87"/>
      <c r="G9" s="87"/>
      <c r="H9" s="89">
        <f>E9</f>
        <v>116198.95</v>
      </c>
      <c r="I9" s="87"/>
    </row>
    <row r="10" spans="1:9" ht="31.5" x14ac:dyDescent="0.3">
      <c r="A10" s="84">
        <v>4</v>
      </c>
      <c r="B10" s="87" t="s">
        <v>86</v>
      </c>
      <c r="C10" s="84" t="s">
        <v>0</v>
      </c>
      <c r="D10" s="84">
        <v>2</v>
      </c>
      <c r="E10" s="89">
        <f>'[1]Пер ТЭ'!E21</f>
        <v>36236.690000000017</v>
      </c>
      <c r="F10" s="89">
        <f>E10</f>
        <v>36236.690000000017</v>
      </c>
      <c r="G10" s="87"/>
      <c r="H10" s="87"/>
      <c r="I10" s="87"/>
    </row>
    <row r="11" spans="1:9" ht="31.5" x14ac:dyDescent="0.3">
      <c r="A11" s="84">
        <v>5</v>
      </c>
      <c r="B11" s="87" t="s">
        <v>87</v>
      </c>
      <c r="C11" s="84" t="s">
        <v>0</v>
      </c>
      <c r="D11" s="84">
        <v>1</v>
      </c>
      <c r="E11" s="89">
        <f>'[1]Пер ТЭ'!E22</f>
        <v>19000</v>
      </c>
      <c r="F11" s="89">
        <f>E11</f>
        <v>19000</v>
      </c>
      <c r="G11" s="87"/>
      <c r="H11" s="87"/>
      <c r="I11" s="87"/>
    </row>
    <row r="12" spans="1:9" s="94" customFormat="1" x14ac:dyDescent="0.3">
      <c r="A12" s="91"/>
      <c r="B12" s="80" t="s">
        <v>81</v>
      </c>
      <c r="C12" s="92"/>
      <c r="D12" s="93"/>
      <c r="E12" s="89"/>
      <c r="F12" s="89"/>
      <c r="G12" s="87"/>
      <c r="H12" s="87"/>
      <c r="I12" s="87"/>
    </row>
    <row r="13" spans="1:9" x14ac:dyDescent="0.3">
      <c r="A13" s="79"/>
      <c r="B13" s="83" t="s">
        <v>102</v>
      </c>
      <c r="C13" s="84"/>
      <c r="D13" s="85">
        <f>D14+D15+D16</f>
        <v>6</v>
      </c>
      <c r="E13" s="86">
        <f>E14+E15+E16</f>
        <v>2268.8046000000004</v>
      </c>
      <c r="F13" s="86">
        <f>F14+F15+F16</f>
        <v>2268.8046000000004</v>
      </c>
      <c r="G13" s="86">
        <f t="shared" ref="G13:I13" si="1">G14+G15</f>
        <v>0</v>
      </c>
      <c r="H13" s="86">
        <f t="shared" si="1"/>
        <v>0</v>
      </c>
      <c r="I13" s="86">
        <f t="shared" si="1"/>
        <v>0</v>
      </c>
    </row>
    <row r="14" spans="1:9" x14ac:dyDescent="0.3">
      <c r="A14" s="95" t="s">
        <v>62</v>
      </c>
      <c r="B14" s="96" t="s">
        <v>103</v>
      </c>
      <c r="C14" s="97" t="s">
        <v>13</v>
      </c>
      <c r="D14" s="98">
        <v>4</v>
      </c>
      <c r="E14" s="27">
        <f>'[1]Снабжение ТЭ'!E16</f>
        <v>1267.96</v>
      </c>
      <c r="F14" s="99">
        <f>E14</f>
        <v>1267.96</v>
      </c>
      <c r="G14" s="100"/>
      <c r="H14" s="100"/>
      <c r="I14" s="100"/>
    </row>
    <row r="15" spans="1:9" x14ac:dyDescent="0.3">
      <c r="A15" s="95" t="s">
        <v>57</v>
      </c>
      <c r="B15" s="96" t="s">
        <v>104</v>
      </c>
      <c r="C15" s="97" t="s">
        <v>13</v>
      </c>
      <c r="D15" s="101">
        <v>1</v>
      </c>
      <c r="E15" s="27">
        <f>'[1]Снабжение ТЭ'!E17</f>
        <v>480.8546</v>
      </c>
      <c r="F15" s="99">
        <f t="shared" ref="F15:F16" si="2">E15</f>
        <v>480.8546</v>
      </c>
      <c r="G15" s="87"/>
      <c r="H15" s="102"/>
      <c r="I15" s="87"/>
    </row>
    <row r="16" spans="1:9" s="105" customFormat="1" x14ac:dyDescent="0.3">
      <c r="A16" s="103" t="s">
        <v>71</v>
      </c>
      <c r="B16" s="96" t="s">
        <v>105</v>
      </c>
      <c r="C16" s="97" t="s">
        <v>13</v>
      </c>
      <c r="D16" s="104">
        <v>1</v>
      </c>
      <c r="E16" s="27">
        <f>'[1]Снабжение ТЭ'!E18</f>
        <v>519.99</v>
      </c>
      <c r="F16" s="99">
        <f t="shared" si="2"/>
        <v>519.99</v>
      </c>
      <c r="G16" s="87"/>
      <c r="H16" s="89"/>
      <c r="I16" s="87"/>
    </row>
    <row r="17" spans="1:9" ht="21" customHeight="1" x14ac:dyDescent="0.3">
      <c r="A17" s="91"/>
      <c r="B17" s="80" t="s">
        <v>82</v>
      </c>
      <c r="C17" s="106"/>
      <c r="D17" s="106"/>
      <c r="E17" s="89"/>
      <c r="F17" s="89"/>
      <c r="G17" s="87"/>
      <c r="H17" s="87"/>
      <c r="I17" s="87"/>
    </row>
    <row r="18" spans="1:9" s="1" customFormat="1" ht="15.75" x14ac:dyDescent="0.25">
      <c r="A18" s="79"/>
      <c r="B18" s="83" t="s">
        <v>102</v>
      </c>
      <c r="C18" s="84"/>
      <c r="D18" s="85">
        <f>D19</f>
        <v>9000</v>
      </c>
      <c r="E18" s="86">
        <f>E19+E20+E21</f>
        <v>78949.398000000001</v>
      </c>
      <c r="F18" s="86">
        <f t="shared" ref="F18:I18" si="3">F19+F20+F21</f>
        <v>1578.508</v>
      </c>
      <c r="G18" s="86">
        <f t="shared" si="3"/>
        <v>0</v>
      </c>
      <c r="H18" s="86">
        <f t="shared" si="3"/>
        <v>77370.89</v>
      </c>
      <c r="I18" s="86">
        <f t="shared" si="3"/>
        <v>0</v>
      </c>
    </row>
    <row r="19" spans="1:9" s="107" customFormat="1" ht="31.5" x14ac:dyDescent="0.25">
      <c r="A19" s="84">
        <v>1</v>
      </c>
      <c r="B19" s="87" t="s">
        <v>14</v>
      </c>
      <c r="C19" s="84"/>
      <c r="D19" s="88">
        <f>[1]Вода!D14</f>
        <v>9000</v>
      </c>
      <c r="E19" s="90">
        <f>[1]Вода!E14</f>
        <v>57370.89</v>
      </c>
      <c r="F19" s="87"/>
      <c r="G19" s="87"/>
      <c r="H19" s="90">
        <f>E19</f>
        <v>57370.89</v>
      </c>
      <c r="I19" s="87"/>
    </row>
    <row r="20" spans="1:9" s="107" customFormat="1" ht="47.25" x14ac:dyDescent="0.25">
      <c r="A20" s="84">
        <v>2</v>
      </c>
      <c r="B20" s="87" t="s">
        <v>15</v>
      </c>
      <c r="C20" s="84"/>
      <c r="D20" s="88">
        <v>1</v>
      </c>
      <c r="E20" s="90">
        <f>[1]Вода!E15</f>
        <v>20000</v>
      </c>
      <c r="F20" s="87"/>
      <c r="G20" s="87"/>
      <c r="H20" s="90">
        <f>E20</f>
        <v>20000</v>
      </c>
      <c r="I20" s="87"/>
    </row>
    <row r="21" spans="1:9" s="107" customFormat="1" ht="47.25" x14ac:dyDescent="0.25">
      <c r="A21" s="84">
        <v>3</v>
      </c>
      <c r="B21" s="87" t="s">
        <v>106</v>
      </c>
      <c r="C21" s="84" t="s">
        <v>17</v>
      </c>
      <c r="D21" s="88">
        <v>1</v>
      </c>
      <c r="E21" s="90">
        <f>[1]Вода!E16</f>
        <v>1578.508</v>
      </c>
      <c r="F21" s="89">
        <f>E21</f>
        <v>1578.508</v>
      </c>
      <c r="G21" s="87"/>
      <c r="H21" s="89"/>
      <c r="I21" s="87"/>
    </row>
    <row r="22" spans="1:9" x14ac:dyDescent="0.3">
      <c r="A22" s="91"/>
      <c r="B22" s="80" t="s">
        <v>83</v>
      </c>
      <c r="C22" s="106"/>
      <c r="D22" s="106"/>
      <c r="E22" s="89"/>
      <c r="F22" s="86"/>
      <c r="G22" s="79"/>
      <c r="H22" s="89"/>
      <c r="I22" s="87"/>
    </row>
    <row r="23" spans="1:9" x14ac:dyDescent="0.3">
      <c r="A23" s="79"/>
      <c r="B23" s="83" t="s">
        <v>102</v>
      </c>
      <c r="C23" s="84"/>
      <c r="D23" s="85">
        <f>D24</f>
        <v>2200</v>
      </c>
      <c r="E23" s="86">
        <f>E24+E25+E27</f>
        <v>144640.84700000001</v>
      </c>
      <c r="F23" s="86">
        <f>F24+F25+F27</f>
        <v>19181.857</v>
      </c>
      <c r="G23" s="86">
        <f t="shared" ref="G23:I23" si="4">G24+G25</f>
        <v>0</v>
      </c>
      <c r="H23" s="86">
        <f t="shared" si="4"/>
        <v>125458.99</v>
      </c>
      <c r="I23" s="86">
        <f t="shared" si="4"/>
        <v>0</v>
      </c>
    </row>
    <row r="24" spans="1:9" s="107" customFormat="1" ht="15.75" x14ac:dyDescent="0.25">
      <c r="A24" s="106">
        <v>1</v>
      </c>
      <c r="B24" s="87" t="s">
        <v>18</v>
      </c>
      <c r="C24" s="84" t="s">
        <v>4</v>
      </c>
      <c r="D24" s="88">
        <f>[1]Отвод!D16</f>
        <v>2200</v>
      </c>
      <c r="E24" s="89">
        <f>[1]Отвод!E16</f>
        <v>125458.99</v>
      </c>
      <c r="F24" s="87"/>
      <c r="G24" s="87"/>
      <c r="H24" s="90">
        <f>E24</f>
        <v>125458.99</v>
      </c>
      <c r="I24" s="87"/>
    </row>
    <row r="25" spans="1:9" s="107" customFormat="1" ht="15.75" x14ac:dyDescent="0.25">
      <c r="A25" s="106">
        <v>2</v>
      </c>
      <c r="B25" s="87" t="s">
        <v>107</v>
      </c>
      <c r="C25" s="84" t="s">
        <v>0</v>
      </c>
      <c r="D25" s="88">
        <v>4</v>
      </c>
      <c r="E25" s="89">
        <f>[1]Отвод!E17</f>
        <v>14821.787</v>
      </c>
      <c r="F25" s="89">
        <f>E25</f>
        <v>14821.787</v>
      </c>
      <c r="G25" s="87"/>
      <c r="H25" s="89"/>
      <c r="I25" s="87"/>
    </row>
    <row r="26" spans="1:9" s="107" customFormat="1" ht="15.75" x14ac:dyDescent="0.25">
      <c r="A26" s="106"/>
      <c r="B26" s="108" t="s">
        <v>108</v>
      </c>
      <c r="C26" s="84" t="s">
        <v>0</v>
      </c>
      <c r="D26" s="88"/>
      <c r="E26" s="89"/>
      <c r="F26" s="89"/>
      <c r="G26" s="87"/>
      <c r="H26" s="89"/>
      <c r="I26" s="87"/>
    </row>
    <row r="27" spans="1:9" x14ac:dyDescent="0.3">
      <c r="A27" s="106" t="s">
        <v>71</v>
      </c>
      <c r="B27" s="109" t="s">
        <v>109</v>
      </c>
      <c r="C27" s="84" t="s">
        <v>0</v>
      </c>
      <c r="D27" s="88"/>
      <c r="E27" s="89">
        <f>[1]Отвод!E19</f>
        <v>4360.07</v>
      </c>
      <c r="F27" s="89">
        <f>E27</f>
        <v>4360.07</v>
      </c>
      <c r="G27" s="79"/>
      <c r="H27" s="79"/>
      <c r="I27" s="87"/>
    </row>
    <row r="28" spans="1:9" s="94" customFormat="1" x14ac:dyDescent="0.3">
      <c r="A28" s="110"/>
      <c r="B28" s="80" t="s">
        <v>110</v>
      </c>
      <c r="C28" s="80"/>
      <c r="D28" s="80"/>
      <c r="E28" s="80"/>
      <c r="F28" s="80"/>
      <c r="G28" s="80"/>
      <c r="H28" s="80"/>
      <c r="I28" s="80"/>
    </row>
    <row r="30" spans="1:9" x14ac:dyDescent="0.3">
      <c r="D30" s="111"/>
    </row>
    <row r="38" spans="1:9" x14ac:dyDescent="0.3">
      <c r="A38" s="76"/>
      <c r="C38" s="76"/>
      <c r="D38" s="111"/>
      <c r="E38" s="76"/>
      <c r="F38" s="76"/>
      <c r="G38" s="76"/>
      <c r="H38" s="76"/>
      <c r="I38" s="76"/>
    </row>
  </sheetData>
  <mergeCells count="6">
    <mergeCell ref="F3:I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017F4-C544-47A4-8BDD-948D4E870534}">
  <dimension ref="A1:Z36"/>
  <sheetViews>
    <sheetView zoomScale="55" zoomScaleNormal="55" workbookViewId="0">
      <selection activeCell="C20" sqref="C20"/>
    </sheetView>
  </sheetViews>
  <sheetFormatPr defaultRowHeight="15.75" x14ac:dyDescent="0.25"/>
  <cols>
    <col min="1" max="1" width="10" style="15" customWidth="1"/>
    <col min="2" max="2" width="32.5703125" style="15" customWidth="1"/>
    <col min="3" max="3" width="62.5703125" style="15" bestFit="1" customWidth="1"/>
    <col min="4" max="4" width="21.42578125" style="15" customWidth="1"/>
    <col min="5" max="5" width="16.28515625" style="15" customWidth="1"/>
    <col min="6" max="6" width="15.42578125" style="15" customWidth="1"/>
    <col min="7" max="7" width="19.7109375" style="15" customWidth="1"/>
    <col min="8" max="8" width="18.140625" style="15" customWidth="1"/>
    <col min="9" max="9" width="16.7109375" style="15" bestFit="1" customWidth="1"/>
    <col min="10" max="10" width="14.85546875" style="15" bestFit="1" customWidth="1"/>
    <col min="11" max="11" width="16.7109375" style="15" customWidth="1"/>
    <col min="12" max="12" width="31.5703125" style="15" customWidth="1"/>
    <col min="13" max="13" width="15.85546875" style="15" customWidth="1"/>
    <col min="14" max="14" width="17.28515625" style="15" customWidth="1"/>
    <col min="15" max="15" width="12.140625" style="15" customWidth="1"/>
    <col min="16" max="16" width="12.7109375" style="15" customWidth="1"/>
    <col min="17" max="17" width="24" style="16" customWidth="1"/>
    <col min="18" max="18" width="23.7109375" style="15" customWidth="1"/>
    <col min="19" max="19" width="21.85546875" style="16" customWidth="1"/>
    <col min="20" max="20" width="20.85546875" style="15" customWidth="1"/>
    <col min="21" max="21" width="25" style="15" customWidth="1"/>
    <col min="22" max="22" width="20.28515625" style="15" customWidth="1"/>
    <col min="23" max="23" width="19.7109375" style="15" customWidth="1"/>
    <col min="24" max="24" width="18.85546875" style="15" customWidth="1"/>
    <col min="25" max="25" width="32.140625" style="15" customWidth="1"/>
    <col min="26" max="26" width="28.85546875" style="15" customWidth="1"/>
    <col min="27" max="256" width="9.140625" style="15"/>
    <col min="257" max="257" width="10" style="15" customWidth="1"/>
    <col min="258" max="258" width="32.5703125" style="15" customWidth="1"/>
    <col min="259" max="259" width="62.5703125" style="15" bestFit="1" customWidth="1"/>
    <col min="260" max="260" width="21.42578125" style="15" customWidth="1"/>
    <col min="261" max="261" width="16.28515625" style="15" customWidth="1"/>
    <col min="262" max="262" width="15.42578125" style="15" customWidth="1"/>
    <col min="263" max="263" width="19.7109375" style="15" customWidth="1"/>
    <col min="264" max="264" width="18.140625" style="15" customWidth="1"/>
    <col min="265" max="265" width="16.7109375" style="15" bestFit="1" customWidth="1"/>
    <col min="266" max="266" width="14.85546875" style="15" bestFit="1" customWidth="1"/>
    <col min="267" max="267" width="16.7109375" style="15" customWidth="1"/>
    <col min="268" max="268" width="31.5703125" style="15" customWidth="1"/>
    <col min="269" max="269" width="15.85546875" style="15" customWidth="1"/>
    <col min="270" max="270" width="17.28515625" style="15" customWidth="1"/>
    <col min="271" max="271" width="12.140625" style="15" customWidth="1"/>
    <col min="272" max="272" width="12.7109375" style="15" customWidth="1"/>
    <col min="273" max="273" width="24" style="15" customWidth="1"/>
    <col min="274" max="274" width="23.7109375" style="15" customWidth="1"/>
    <col min="275" max="275" width="21.85546875" style="15" customWidth="1"/>
    <col min="276" max="276" width="20.85546875" style="15" customWidth="1"/>
    <col min="277" max="277" width="25" style="15" customWidth="1"/>
    <col min="278" max="278" width="20.28515625" style="15" customWidth="1"/>
    <col min="279" max="279" width="19.7109375" style="15" customWidth="1"/>
    <col min="280" max="280" width="18.85546875" style="15" customWidth="1"/>
    <col min="281" max="281" width="32.140625" style="15" customWidth="1"/>
    <col min="282" max="282" width="28.85546875" style="15" customWidth="1"/>
    <col min="283" max="512" width="9.140625" style="15"/>
    <col min="513" max="513" width="10" style="15" customWidth="1"/>
    <col min="514" max="514" width="32.5703125" style="15" customWidth="1"/>
    <col min="515" max="515" width="62.5703125" style="15" bestFit="1" customWidth="1"/>
    <col min="516" max="516" width="21.42578125" style="15" customWidth="1"/>
    <col min="517" max="517" width="16.28515625" style="15" customWidth="1"/>
    <col min="518" max="518" width="15.42578125" style="15" customWidth="1"/>
    <col min="519" max="519" width="19.7109375" style="15" customWidth="1"/>
    <col min="520" max="520" width="18.140625" style="15" customWidth="1"/>
    <col min="521" max="521" width="16.7109375" style="15" bestFit="1" customWidth="1"/>
    <col min="522" max="522" width="14.85546875" style="15" bestFit="1" customWidth="1"/>
    <col min="523" max="523" width="16.7109375" style="15" customWidth="1"/>
    <col min="524" max="524" width="31.5703125" style="15" customWidth="1"/>
    <col min="525" max="525" width="15.85546875" style="15" customWidth="1"/>
    <col min="526" max="526" width="17.28515625" style="15" customWidth="1"/>
    <col min="527" max="527" width="12.140625" style="15" customWidth="1"/>
    <col min="528" max="528" width="12.7109375" style="15" customWidth="1"/>
    <col min="529" max="529" width="24" style="15" customWidth="1"/>
    <col min="530" max="530" width="23.7109375" style="15" customWidth="1"/>
    <col min="531" max="531" width="21.85546875" style="15" customWidth="1"/>
    <col min="532" max="532" width="20.85546875" style="15" customWidth="1"/>
    <col min="533" max="533" width="25" style="15" customWidth="1"/>
    <col min="534" max="534" width="20.28515625" style="15" customWidth="1"/>
    <col min="535" max="535" width="19.7109375" style="15" customWidth="1"/>
    <col min="536" max="536" width="18.85546875" style="15" customWidth="1"/>
    <col min="537" max="537" width="32.140625" style="15" customWidth="1"/>
    <col min="538" max="538" width="28.85546875" style="15" customWidth="1"/>
    <col min="539" max="768" width="9.140625" style="15"/>
    <col min="769" max="769" width="10" style="15" customWidth="1"/>
    <col min="770" max="770" width="32.5703125" style="15" customWidth="1"/>
    <col min="771" max="771" width="62.5703125" style="15" bestFit="1" customWidth="1"/>
    <col min="772" max="772" width="21.42578125" style="15" customWidth="1"/>
    <col min="773" max="773" width="16.28515625" style="15" customWidth="1"/>
    <col min="774" max="774" width="15.42578125" style="15" customWidth="1"/>
    <col min="775" max="775" width="19.7109375" style="15" customWidth="1"/>
    <col min="776" max="776" width="18.140625" style="15" customWidth="1"/>
    <col min="777" max="777" width="16.7109375" style="15" bestFit="1" customWidth="1"/>
    <col min="778" max="778" width="14.85546875" style="15" bestFit="1" customWidth="1"/>
    <col min="779" max="779" width="16.7109375" style="15" customWidth="1"/>
    <col min="780" max="780" width="31.5703125" style="15" customWidth="1"/>
    <col min="781" max="781" width="15.85546875" style="15" customWidth="1"/>
    <col min="782" max="782" width="17.28515625" style="15" customWidth="1"/>
    <col min="783" max="783" width="12.140625" style="15" customWidth="1"/>
    <col min="784" max="784" width="12.7109375" style="15" customWidth="1"/>
    <col min="785" max="785" width="24" style="15" customWidth="1"/>
    <col min="786" max="786" width="23.7109375" style="15" customWidth="1"/>
    <col min="787" max="787" width="21.85546875" style="15" customWidth="1"/>
    <col min="788" max="788" width="20.85546875" style="15" customWidth="1"/>
    <col min="789" max="789" width="25" style="15" customWidth="1"/>
    <col min="790" max="790" width="20.28515625" style="15" customWidth="1"/>
    <col min="791" max="791" width="19.7109375" style="15" customWidth="1"/>
    <col min="792" max="792" width="18.85546875" style="15" customWidth="1"/>
    <col min="793" max="793" width="32.140625" style="15" customWidth="1"/>
    <col min="794" max="794" width="28.85546875" style="15" customWidth="1"/>
    <col min="795" max="1024" width="9.140625" style="15"/>
    <col min="1025" max="1025" width="10" style="15" customWidth="1"/>
    <col min="1026" max="1026" width="32.5703125" style="15" customWidth="1"/>
    <col min="1027" max="1027" width="62.5703125" style="15" bestFit="1" customWidth="1"/>
    <col min="1028" max="1028" width="21.42578125" style="15" customWidth="1"/>
    <col min="1029" max="1029" width="16.28515625" style="15" customWidth="1"/>
    <col min="1030" max="1030" width="15.42578125" style="15" customWidth="1"/>
    <col min="1031" max="1031" width="19.7109375" style="15" customWidth="1"/>
    <col min="1032" max="1032" width="18.140625" style="15" customWidth="1"/>
    <col min="1033" max="1033" width="16.7109375" style="15" bestFit="1" customWidth="1"/>
    <col min="1034" max="1034" width="14.85546875" style="15" bestFit="1" customWidth="1"/>
    <col min="1035" max="1035" width="16.7109375" style="15" customWidth="1"/>
    <col min="1036" max="1036" width="31.5703125" style="15" customWidth="1"/>
    <col min="1037" max="1037" width="15.85546875" style="15" customWidth="1"/>
    <col min="1038" max="1038" width="17.28515625" style="15" customWidth="1"/>
    <col min="1039" max="1039" width="12.140625" style="15" customWidth="1"/>
    <col min="1040" max="1040" width="12.7109375" style="15" customWidth="1"/>
    <col min="1041" max="1041" width="24" style="15" customWidth="1"/>
    <col min="1042" max="1042" width="23.7109375" style="15" customWidth="1"/>
    <col min="1043" max="1043" width="21.85546875" style="15" customWidth="1"/>
    <col min="1044" max="1044" width="20.85546875" style="15" customWidth="1"/>
    <col min="1045" max="1045" width="25" style="15" customWidth="1"/>
    <col min="1046" max="1046" width="20.28515625" style="15" customWidth="1"/>
    <col min="1047" max="1047" width="19.7109375" style="15" customWidth="1"/>
    <col min="1048" max="1048" width="18.85546875" style="15" customWidth="1"/>
    <col min="1049" max="1049" width="32.140625" style="15" customWidth="1"/>
    <col min="1050" max="1050" width="28.85546875" style="15" customWidth="1"/>
    <col min="1051" max="1280" width="9.140625" style="15"/>
    <col min="1281" max="1281" width="10" style="15" customWidth="1"/>
    <col min="1282" max="1282" width="32.5703125" style="15" customWidth="1"/>
    <col min="1283" max="1283" width="62.5703125" style="15" bestFit="1" customWidth="1"/>
    <col min="1284" max="1284" width="21.42578125" style="15" customWidth="1"/>
    <col min="1285" max="1285" width="16.28515625" style="15" customWidth="1"/>
    <col min="1286" max="1286" width="15.42578125" style="15" customWidth="1"/>
    <col min="1287" max="1287" width="19.7109375" style="15" customWidth="1"/>
    <col min="1288" max="1288" width="18.140625" style="15" customWidth="1"/>
    <col min="1289" max="1289" width="16.7109375" style="15" bestFit="1" customWidth="1"/>
    <col min="1290" max="1290" width="14.85546875" style="15" bestFit="1" customWidth="1"/>
    <col min="1291" max="1291" width="16.7109375" style="15" customWidth="1"/>
    <col min="1292" max="1292" width="31.5703125" style="15" customWidth="1"/>
    <col min="1293" max="1293" width="15.85546875" style="15" customWidth="1"/>
    <col min="1294" max="1294" width="17.28515625" style="15" customWidth="1"/>
    <col min="1295" max="1295" width="12.140625" style="15" customWidth="1"/>
    <col min="1296" max="1296" width="12.7109375" style="15" customWidth="1"/>
    <col min="1297" max="1297" width="24" style="15" customWidth="1"/>
    <col min="1298" max="1298" width="23.7109375" style="15" customWidth="1"/>
    <col min="1299" max="1299" width="21.85546875" style="15" customWidth="1"/>
    <col min="1300" max="1300" width="20.85546875" style="15" customWidth="1"/>
    <col min="1301" max="1301" width="25" style="15" customWidth="1"/>
    <col min="1302" max="1302" width="20.28515625" style="15" customWidth="1"/>
    <col min="1303" max="1303" width="19.7109375" style="15" customWidth="1"/>
    <col min="1304" max="1304" width="18.85546875" style="15" customWidth="1"/>
    <col min="1305" max="1305" width="32.140625" style="15" customWidth="1"/>
    <col min="1306" max="1306" width="28.85546875" style="15" customWidth="1"/>
    <col min="1307" max="1536" width="9.140625" style="15"/>
    <col min="1537" max="1537" width="10" style="15" customWidth="1"/>
    <col min="1538" max="1538" width="32.5703125" style="15" customWidth="1"/>
    <col min="1539" max="1539" width="62.5703125" style="15" bestFit="1" customWidth="1"/>
    <col min="1540" max="1540" width="21.42578125" style="15" customWidth="1"/>
    <col min="1541" max="1541" width="16.28515625" style="15" customWidth="1"/>
    <col min="1542" max="1542" width="15.42578125" style="15" customWidth="1"/>
    <col min="1543" max="1543" width="19.7109375" style="15" customWidth="1"/>
    <col min="1544" max="1544" width="18.140625" style="15" customWidth="1"/>
    <col min="1545" max="1545" width="16.7109375" style="15" bestFit="1" customWidth="1"/>
    <col min="1546" max="1546" width="14.85546875" style="15" bestFit="1" customWidth="1"/>
    <col min="1547" max="1547" width="16.7109375" style="15" customWidth="1"/>
    <col min="1548" max="1548" width="31.5703125" style="15" customWidth="1"/>
    <col min="1549" max="1549" width="15.85546875" style="15" customWidth="1"/>
    <col min="1550" max="1550" width="17.28515625" style="15" customWidth="1"/>
    <col min="1551" max="1551" width="12.140625" style="15" customWidth="1"/>
    <col min="1552" max="1552" width="12.7109375" style="15" customWidth="1"/>
    <col min="1553" max="1553" width="24" style="15" customWidth="1"/>
    <col min="1554" max="1554" width="23.7109375" style="15" customWidth="1"/>
    <col min="1555" max="1555" width="21.85546875" style="15" customWidth="1"/>
    <col min="1556" max="1556" width="20.85546875" style="15" customWidth="1"/>
    <col min="1557" max="1557" width="25" style="15" customWidth="1"/>
    <col min="1558" max="1558" width="20.28515625" style="15" customWidth="1"/>
    <col min="1559" max="1559" width="19.7109375" style="15" customWidth="1"/>
    <col min="1560" max="1560" width="18.85546875" style="15" customWidth="1"/>
    <col min="1561" max="1561" width="32.140625" style="15" customWidth="1"/>
    <col min="1562" max="1562" width="28.85546875" style="15" customWidth="1"/>
    <col min="1563" max="1792" width="9.140625" style="15"/>
    <col min="1793" max="1793" width="10" style="15" customWidth="1"/>
    <col min="1794" max="1794" width="32.5703125" style="15" customWidth="1"/>
    <col min="1795" max="1795" width="62.5703125" style="15" bestFit="1" customWidth="1"/>
    <col min="1796" max="1796" width="21.42578125" style="15" customWidth="1"/>
    <col min="1797" max="1797" width="16.28515625" style="15" customWidth="1"/>
    <col min="1798" max="1798" width="15.42578125" style="15" customWidth="1"/>
    <col min="1799" max="1799" width="19.7109375" style="15" customWidth="1"/>
    <col min="1800" max="1800" width="18.140625" style="15" customWidth="1"/>
    <col min="1801" max="1801" width="16.7109375" style="15" bestFit="1" customWidth="1"/>
    <col min="1802" max="1802" width="14.85546875" style="15" bestFit="1" customWidth="1"/>
    <col min="1803" max="1803" width="16.7109375" style="15" customWidth="1"/>
    <col min="1804" max="1804" width="31.5703125" style="15" customWidth="1"/>
    <col min="1805" max="1805" width="15.85546875" style="15" customWidth="1"/>
    <col min="1806" max="1806" width="17.28515625" style="15" customWidth="1"/>
    <col min="1807" max="1807" width="12.140625" style="15" customWidth="1"/>
    <col min="1808" max="1808" width="12.7109375" style="15" customWidth="1"/>
    <col min="1809" max="1809" width="24" style="15" customWidth="1"/>
    <col min="1810" max="1810" width="23.7109375" style="15" customWidth="1"/>
    <col min="1811" max="1811" width="21.85546875" style="15" customWidth="1"/>
    <col min="1812" max="1812" width="20.85546875" style="15" customWidth="1"/>
    <col min="1813" max="1813" width="25" style="15" customWidth="1"/>
    <col min="1814" max="1814" width="20.28515625" style="15" customWidth="1"/>
    <col min="1815" max="1815" width="19.7109375" style="15" customWidth="1"/>
    <col min="1816" max="1816" width="18.85546875" style="15" customWidth="1"/>
    <col min="1817" max="1817" width="32.140625" style="15" customWidth="1"/>
    <col min="1818" max="1818" width="28.85546875" style="15" customWidth="1"/>
    <col min="1819" max="2048" width="9.140625" style="15"/>
    <col min="2049" max="2049" width="10" style="15" customWidth="1"/>
    <col min="2050" max="2050" width="32.5703125" style="15" customWidth="1"/>
    <col min="2051" max="2051" width="62.5703125" style="15" bestFit="1" customWidth="1"/>
    <col min="2052" max="2052" width="21.42578125" style="15" customWidth="1"/>
    <col min="2053" max="2053" width="16.28515625" style="15" customWidth="1"/>
    <col min="2054" max="2054" width="15.42578125" style="15" customWidth="1"/>
    <col min="2055" max="2055" width="19.7109375" style="15" customWidth="1"/>
    <col min="2056" max="2056" width="18.140625" style="15" customWidth="1"/>
    <col min="2057" max="2057" width="16.7109375" style="15" bestFit="1" customWidth="1"/>
    <col min="2058" max="2058" width="14.85546875" style="15" bestFit="1" customWidth="1"/>
    <col min="2059" max="2059" width="16.7109375" style="15" customWidth="1"/>
    <col min="2060" max="2060" width="31.5703125" style="15" customWidth="1"/>
    <col min="2061" max="2061" width="15.85546875" style="15" customWidth="1"/>
    <col min="2062" max="2062" width="17.28515625" style="15" customWidth="1"/>
    <col min="2063" max="2063" width="12.140625" style="15" customWidth="1"/>
    <col min="2064" max="2064" width="12.7109375" style="15" customWidth="1"/>
    <col min="2065" max="2065" width="24" style="15" customWidth="1"/>
    <col min="2066" max="2066" width="23.7109375" style="15" customWidth="1"/>
    <col min="2067" max="2067" width="21.85546875" style="15" customWidth="1"/>
    <col min="2068" max="2068" width="20.85546875" style="15" customWidth="1"/>
    <col min="2069" max="2069" width="25" style="15" customWidth="1"/>
    <col min="2070" max="2070" width="20.28515625" style="15" customWidth="1"/>
    <col min="2071" max="2071" width="19.7109375" style="15" customWidth="1"/>
    <col min="2072" max="2072" width="18.85546875" style="15" customWidth="1"/>
    <col min="2073" max="2073" width="32.140625" style="15" customWidth="1"/>
    <col min="2074" max="2074" width="28.85546875" style="15" customWidth="1"/>
    <col min="2075" max="2304" width="9.140625" style="15"/>
    <col min="2305" max="2305" width="10" style="15" customWidth="1"/>
    <col min="2306" max="2306" width="32.5703125" style="15" customWidth="1"/>
    <col min="2307" max="2307" width="62.5703125" style="15" bestFit="1" customWidth="1"/>
    <col min="2308" max="2308" width="21.42578125" style="15" customWidth="1"/>
    <col min="2309" max="2309" width="16.28515625" style="15" customWidth="1"/>
    <col min="2310" max="2310" width="15.42578125" style="15" customWidth="1"/>
    <col min="2311" max="2311" width="19.7109375" style="15" customWidth="1"/>
    <col min="2312" max="2312" width="18.140625" style="15" customWidth="1"/>
    <col min="2313" max="2313" width="16.7109375" style="15" bestFit="1" customWidth="1"/>
    <col min="2314" max="2314" width="14.85546875" style="15" bestFit="1" customWidth="1"/>
    <col min="2315" max="2315" width="16.7109375" style="15" customWidth="1"/>
    <col min="2316" max="2316" width="31.5703125" style="15" customWidth="1"/>
    <col min="2317" max="2317" width="15.85546875" style="15" customWidth="1"/>
    <col min="2318" max="2318" width="17.28515625" style="15" customWidth="1"/>
    <col min="2319" max="2319" width="12.140625" style="15" customWidth="1"/>
    <col min="2320" max="2320" width="12.7109375" style="15" customWidth="1"/>
    <col min="2321" max="2321" width="24" style="15" customWidth="1"/>
    <col min="2322" max="2322" width="23.7109375" style="15" customWidth="1"/>
    <col min="2323" max="2323" width="21.85546875" style="15" customWidth="1"/>
    <col min="2324" max="2324" width="20.85546875" style="15" customWidth="1"/>
    <col min="2325" max="2325" width="25" style="15" customWidth="1"/>
    <col min="2326" max="2326" width="20.28515625" style="15" customWidth="1"/>
    <col min="2327" max="2327" width="19.7109375" style="15" customWidth="1"/>
    <col min="2328" max="2328" width="18.85546875" style="15" customWidth="1"/>
    <col min="2329" max="2329" width="32.140625" style="15" customWidth="1"/>
    <col min="2330" max="2330" width="28.85546875" style="15" customWidth="1"/>
    <col min="2331" max="2560" width="9.140625" style="15"/>
    <col min="2561" max="2561" width="10" style="15" customWidth="1"/>
    <col min="2562" max="2562" width="32.5703125" style="15" customWidth="1"/>
    <col min="2563" max="2563" width="62.5703125" style="15" bestFit="1" customWidth="1"/>
    <col min="2564" max="2564" width="21.42578125" style="15" customWidth="1"/>
    <col min="2565" max="2565" width="16.28515625" style="15" customWidth="1"/>
    <col min="2566" max="2566" width="15.42578125" style="15" customWidth="1"/>
    <col min="2567" max="2567" width="19.7109375" style="15" customWidth="1"/>
    <col min="2568" max="2568" width="18.140625" style="15" customWidth="1"/>
    <col min="2569" max="2569" width="16.7109375" style="15" bestFit="1" customWidth="1"/>
    <col min="2570" max="2570" width="14.85546875" style="15" bestFit="1" customWidth="1"/>
    <col min="2571" max="2571" width="16.7109375" style="15" customWidth="1"/>
    <col min="2572" max="2572" width="31.5703125" style="15" customWidth="1"/>
    <col min="2573" max="2573" width="15.85546875" style="15" customWidth="1"/>
    <col min="2574" max="2574" width="17.28515625" style="15" customWidth="1"/>
    <col min="2575" max="2575" width="12.140625" style="15" customWidth="1"/>
    <col min="2576" max="2576" width="12.7109375" style="15" customWidth="1"/>
    <col min="2577" max="2577" width="24" style="15" customWidth="1"/>
    <col min="2578" max="2578" width="23.7109375" style="15" customWidth="1"/>
    <col min="2579" max="2579" width="21.85546875" style="15" customWidth="1"/>
    <col min="2580" max="2580" width="20.85546875" style="15" customWidth="1"/>
    <col min="2581" max="2581" width="25" style="15" customWidth="1"/>
    <col min="2582" max="2582" width="20.28515625" style="15" customWidth="1"/>
    <col min="2583" max="2583" width="19.7109375" style="15" customWidth="1"/>
    <col min="2584" max="2584" width="18.85546875" style="15" customWidth="1"/>
    <col min="2585" max="2585" width="32.140625" style="15" customWidth="1"/>
    <col min="2586" max="2586" width="28.85546875" style="15" customWidth="1"/>
    <col min="2587" max="2816" width="9.140625" style="15"/>
    <col min="2817" max="2817" width="10" style="15" customWidth="1"/>
    <col min="2818" max="2818" width="32.5703125" style="15" customWidth="1"/>
    <col min="2819" max="2819" width="62.5703125" style="15" bestFit="1" customWidth="1"/>
    <col min="2820" max="2820" width="21.42578125" style="15" customWidth="1"/>
    <col min="2821" max="2821" width="16.28515625" style="15" customWidth="1"/>
    <col min="2822" max="2822" width="15.42578125" style="15" customWidth="1"/>
    <col min="2823" max="2823" width="19.7109375" style="15" customWidth="1"/>
    <col min="2824" max="2824" width="18.140625" style="15" customWidth="1"/>
    <col min="2825" max="2825" width="16.7109375" style="15" bestFit="1" customWidth="1"/>
    <col min="2826" max="2826" width="14.85546875" style="15" bestFit="1" customWidth="1"/>
    <col min="2827" max="2827" width="16.7109375" style="15" customWidth="1"/>
    <col min="2828" max="2828" width="31.5703125" style="15" customWidth="1"/>
    <col min="2829" max="2829" width="15.85546875" style="15" customWidth="1"/>
    <col min="2830" max="2830" width="17.28515625" style="15" customWidth="1"/>
    <col min="2831" max="2831" width="12.140625" style="15" customWidth="1"/>
    <col min="2832" max="2832" width="12.7109375" style="15" customWidth="1"/>
    <col min="2833" max="2833" width="24" style="15" customWidth="1"/>
    <col min="2834" max="2834" width="23.7109375" style="15" customWidth="1"/>
    <col min="2835" max="2835" width="21.85546875" style="15" customWidth="1"/>
    <col min="2836" max="2836" width="20.85546875" style="15" customWidth="1"/>
    <col min="2837" max="2837" width="25" style="15" customWidth="1"/>
    <col min="2838" max="2838" width="20.28515625" style="15" customWidth="1"/>
    <col min="2839" max="2839" width="19.7109375" style="15" customWidth="1"/>
    <col min="2840" max="2840" width="18.85546875" style="15" customWidth="1"/>
    <col min="2841" max="2841" width="32.140625" style="15" customWidth="1"/>
    <col min="2842" max="2842" width="28.85546875" style="15" customWidth="1"/>
    <col min="2843" max="3072" width="9.140625" style="15"/>
    <col min="3073" max="3073" width="10" style="15" customWidth="1"/>
    <col min="3074" max="3074" width="32.5703125" style="15" customWidth="1"/>
    <col min="3075" max="3075" width="62.5703125" style="15" bestFit="1" customWidth="1"/>
    <col min="3076" max="3076" width="21.42578125" style="15" customWidth="1"/>
    <col min="3077" max="3077" width="16.28515625" style="15" customWidth="1"/>
    <col min="3078" max="3078" width="15.42578125" style="15" customWidth="1"/>
    <col min="3079" max="3079" width="19.7109375" style="15" customWidth="1"/>
    <col min="3080" max="3080" width="18.140625" style="15" customWidth="1"/>
    <col min="3081" max="3081" width="16.7109375" style="15" bestFit="1" customWidth="1"/>
    <col min="3082" max="3082" width="14.85546875" style="15" bestFit="1" customWidth="1"/>
    <col min="3083" max="3083" width="16.7109375" style="15" customWidth="1"/>
    <col min="3084" max="3084" width="31.5703125" style="15" customWidth="1"/>
    <col min="3085" max="3085" width="15.85546875" style="15" customWidth="1"/>
    <col min="3086" max="3086" width="17.28515625" style="15" customWidth="1"/>
    <col min="3087" max="3087" width="12.140625" style="15" customWidth="1"/>
    <col min="3088" max="3088" width="12.7109375" style="15" customWidth="1"/>
    <col min="3089" max="3089" width="24" style="15" customWidth="1"/>
    <col min="3090" max="3090" width="23.7109375" style="15" customWidth="1"/>
    <col min="3091" max="3091" width="21.85546875" style="15" customWidth="1"/>
    <col min="3092" max="3092" width="20.85546875" style="15" customWidth="1"/>
    <col min="3093" max="3093" width="25" style="15" customWidth="1"/>
    <col min="3094" max="3094" width="20.28515625" style="15" customWidth="1"/>
    <col min="3095" max="3095" width="19.7109375" style="15" customWidth="1"/>
    <col min="3096" max="3096" width="18.85546875" style="15" customWidth="1"/>
    <col min="3097" max="3097" width="32.140625" style="15" customWidth="1"/>
    <col min="3098" max="3098" width="28.85546875" style="15" customWidth="1"/>
    <col min="3099" max="3328" width="9.140625" style="15"/>
    <col min="3329" max="3329" width="10" style="15" customWidth="1"/>
    <col min="3330" max="3330" width="32.5703125" style="15" customWidth="1"/>
    <col min="3331" max="3331" width="62.5703125" style="15" bestFit="1" customWidth="1"/>
    <col min="3332" max="3332" width="21.42578125" style="15" customWidth="1"/>
    <col min="3333" max="3333" width="16.28515625" style="15" customWidth="1"/>
    <col min="3334" max="3334" width="15.42578125" style="15" customWidth="1"/>
    <col min="3335" max="3335" width="19.7109375" style="15" customWidth="1"/>
    <col min="3336" max="3336" width="18.140625" style="15" customWidth="1"/>
    <col min="3337" max="3337" width="16.7109375" style="15" bestFit="1" customWidth="1"/>
    <col min="3338" max="3338" width="14.85546875" style="15" bestFit="1" customWidth="1"/>
    <col min="3339" max="3339" width="16.7109375" style="15" customWidth="1"/>
    <col min="3340" max="3340" width="31.5703125" style="15" customWidth="1"/>
    <col min="3341" max="3341" width="15.85546875" style="15" customWidth="1"/>
    <col min="3342" max="3342" width="17.28515625" style="15" customWidth="1"/>
    <col min="3343" max="3343" width="12.140625" style="15" customWidth="1"/>
    <col min="3344" max="3344" width="12.7109375" style="15" customWidth="1"/>
    <col min="3345" max="3345" width="24" style="15" customWidth="1"/>
    <col min="3346" max="3346" width="23.7109375" style="15" customWidth="1"/>
    <col min="3347" max="3347" width="21.85546875" style="15" customWidth="1"/>
    <col min="3348" max="3348" width="20.85546875" style="15" customWidth="1"/>
    <col min="3349" max="3349" width="25" style="15" customWidth="1"/>
    <col min="3350" max="3350" width="20.28515625" style="15" customWidth="1"/>
    <col min="3351" max="3351" width="19.7109375" style="15" customWidth="1"/>
    <col min="3352" max="3352" width="18.85546875" style="15" customWidth="1"/>
    <col min="3353" max="3353" width="32.140625" style="15" customWidth="1"/>
    <col min="3354" max="3354" width="28.85546875" style="15" customWidth="1"/>
    <col min="3355" max="3584" width="9.140625" style="15"/>
    <col min="3585" max="3585" width="10" style="15" customWidth="1"/>
    <col min="3586" max="3586" width="32.5703125" style="15" customWidth="1"/>
    <col min="3587" max="3587" width="62.5703125" style="15" bestFit="1" customWidth="1"/>
    <col min="3588" max="3588" width="21.42578125" style="15" customWidth="1"/>
    <col min="3589" max="3589" width="16.28515625" style="15" customWidth="1"/>
    <col min="3590" max="3590" width="15.42578125" style="15" customWidth="1"/>
    <col min="3591" max="3591" width="19.7109375" style="15" customWidth="1"/>
    <col min="3592" max="3592" width="18.140625" style="15" customWidth="1"/>
    <col min="3593" max="3593" width="16.7109375" style="15" bestFit="1" customWidth="1"/>
    <col min="3594" max="3594" width="14.85546875" style="15" bestFit="1" customWidth="1"/>
    <col min="3595" max="3595" width="16.7109375" style="15" customWidth="1"/>
    <col min="3596" max="3596" width="31.5703125" style="15" customWidth="1"/>
    <col min="3597" max="3597" width="15.85546875" style="15" customWidth="1"/>
    <col min="3598" max="3598" width="17.28515625" style="15" customWidth="1"/>
    <col min="3599" max="3599" width="12.140625" style="15" customWidth="1"/>
    <col min="3600" max="3600" width="12.7109375" style="15" customWidth="1"/>
    <col min="3601" max="3601" width="24" style="15" customWidth="1"/>
    <col min="3602" max="3602" width="23.7109375" style="15" customWidth="1"/>
    <col min="3603" max="3603" width="21.85546875" style="15" customWidth="1"/>
    <col min="3604" max="3604" width="20.85546875" style="15" customWidth="1"/>
    <col min="3605" max="3605" width="25" style="15" customWidth="1"/>
    <col min="3606" max="3606" width="20.28515625" style="15" customWidth="1"/>
    <col min="3607" max="3607" width="19.7109375" style="15" customWidth="1"/>
    <col min="3608" max="3608" width="18.85546875" style="15" customWidth="1"/>
    <col min="3609" max="3609" width="32.140625" style="15" customWidth="1"/>
    <col min="3610" max="3610" width="28.85546875" style="15" customWidth="1"/>
    <col min="3611" max="3840" width="9.140625" style="15"/>
    <col min="3841" max="3841" width="10" style="15" customWidth="1"/>
    <col min="3842" max="3842" width="32.5703125" style="15" customWidth="1"/>
    <col min="3843" max="3843" width="62.5703125" style="15" bestFit="1" customWidth="1"/>
    <col min="3844" max="3844" width="21.42578125" style="15" customWidth="1"/>
    <col min="3845" max="3845" width="16.28515625" style="15" customWidth="1"/>
    <col min="3846" max="3846" width="15.42578125" style="15" customWidth="1"/>
    <col min="3847" max="3847" width="19.7109375" style="15" customWidth="1"/>
    <col min="3848" max="3848" width="18.140625" style="15" customWidth="1"/>
    <col min="3849" max="3849" width="16.7109375" style="15" bestFit="1" customWidth="1"/>
    <col min="3850" max="3850" width="14.85546875" style="15" bestFit="1" customWidth="1"/>
    <col min="3851" max="3851" width="16.7109375" style="15" customWidth="1"/>
    <col min="3852" max="3852" width="31.5703125" style="15" customWidth="1"/>
    <col min="3853" max="3853" width="15.85546875" style="15" customWidth="1"/>
    <col min="3854" max="3854" width="17.28515625" style="15" customWidth="1"/>
    <col min="3855" max="3855" width="12.140625" style="15" customWidth="1"/>
    <col min="3856" max="3856" width="12.7109375" style="15" customWidth="1"/>
    <col min="3857" max="3857" width="24" style="15" customWidth="1"/>
    <col min="3858" max="3858" width="23.7109375" style="15" customWidth="1"/>
    <col min="3859" max="3859" width="21.85546875" style="15" customWidth="1"/>
    <col min="3860" max="3860" width="20.85546875" style="15" customWidth="1"/>
    <col min="3861" max="3861" width="25" style="15" customWidth="1"/>
    <col min="3862" max="3862" width="20.28515625" style="15" customWidth="1"/>
    <col min="3863" max="3863" width="19.7109375" style="15" customWidth="1"/>
    <col min="3864" max="3864" width="18.85546875" style="15" customWidth="1"/>
    <col min="3865" max="3865" width="32.140625" style="15" customWidth="1"/>
    <col min="3866" max="3866" width="28.85546875" style="15" customWidth="1"/>
    <col min="3867" max="4096" width="9.140625" style="15"/>
    <col min="4097" max="4097" width="10" style="15" customWidth="1"/>
    <col min="4098" max="4098" width="32.5703125" style="15" customWidth="1"/>
    <col min="4099" max="4099" width="62.5703125" style="15" bestFit="1" customWidth="1"/>
    <col min="4100" max="4100" width="21.42578125" style="15" customWidth="1"/>
    <col min="4101" max="4101" width="16.28515625" style="15" customWidth="1"/>
    <col min="4102" max="4102" width="15.42578125" style="15" customWidth="1"/>
    <col min="4103" max="4103" width="19.7109375" style="15" customWidth="1"/>
    <col min="4104" max="4104" width="18.140625" style="15" customWidth="1"/>
    <col min="4105" max="4105" width="16.7109375" style="15" bestFit="1" customWidth="1"/>
    <col min="4106" max="4106" width="14.85546875" style="15" bestFit="1" customWidth="1"/>
    <col min="4107" max="4107" width="16.7109375" style="15" customWidth="1"/>
    <col min="4108" max="4108" width="31.5703125" style="15" customWidth="1"/>
    <col min="4109" max="4109" width="15.85546875" style="15" customWidth="1"/>
    <col min="4110" max="4110" width="17.28515625" style="15" customWidth="1"/>
    <col min="4111" max="4111" width="12.140625" style="15" customWidth="1"/>
    <col min="4112" max="4112" width="12.7109375" style="15" customWidth="1"/>
    <col min="4113" max="4113" width="24" style="15" customWidth="1"/>
    <col min="4114" max="4114" width="23.7109375" style="15" customWidth="1"/>
    <col min="4115" max="4115" width="21.85546875" style="15" customWidth="1"/>
    <col min="4116" max="4116" width="20.85546875" style="15" customWidth="1"/>
    <col min="4117" max="4117" width="25" style="15" customWidth="1"/>
    <col min="4118" max="4118" width="20.28515625" style="15" customWidth="1"/>
    <col min="4119" max="4119" width="19.7109375" style="15" customWidth="1"/>
    <col min="4120" max="4120" width="18.85546875" style="15" customWidth="1"/>
    <col min="4121" max="4121" width="32.140625" style="15" customWidth="1"/>
    <col min="4122" max="4122" width="28.85546875" style="15" customWidth="1"/>
    <col min="4123" max="4352" width="9.140625" style="15"/>
    <col min="4353" max="4353" width="10" style="15" customWidth="1"/>
    <col min="4354" max="4354" width="32.5703125" style="15" customWidth="1"/>
    <col min="4355" max="4355" width="62.5703125" style="15" bestFit="1" customWidth="1"/>
    <col min="4356" max="4356" width="21.42578125" style="15" customWidth="1"/>
    <col min="4357" max="4357" width="16.28515625" style="15" customWidth="1"/>
    <col min="4358" max="4358" width="15.42578125" style="15" customWidth="1"/>
    <col min="4359" max="4359" width="19.7109375" style="15" customWidth="1"/>
    <col min="4360" max="4360" width="18.140625" style="15" customWidth="1"/>
    <col min="4361" max="4361" width="16.7109375" style="15" bestFit="1" customWidth="1"/>
    <col min="4362" max="4362" width="14.85546875" style="15" bestFit="1" customWidth="1"/>
    <col min="4363" max="4363" width="16.7109375" style="15" customWidth="1"/>
    <col min="4364" max="4364" width="31.5703125" style="15" customWidth="1"/>
    <col min="4365" max="4365" width="15.85546875" style="15" customWidth="1"/>
    <col min="4366" max="4366" width="17.28515625" style="15" customWidth="1"/>
    <col min="4367" max="4367" width="12.140625" style="15" customWidth="1"/>
    <col min="4368" max="4368" width="12.7109375" style="15" customWidth="1"/>
    <col min="4369" max="4369" width="24" style="15" customWidth="1"/>
    <col min="4370" max="4370" width="23.7109375" style="15" customWidth="1"/>
    <col min="4371" max="4371" width="21.85546875" style="15" customWidth="1"/>
    <col min="4372" max="4372" width="20.85546875" style="15" customWidth="1"/>
    <col min="4373" max="4373" width="25" style="15" customWidth="1"/>
    <col min="4374" max="4374" width="20.28515625" style="15" customWidth="1"/>
    <col min="4375" max="4375" width="19.7109375" style="15" customWidth="1"/>
    <col min="4376" max="4376" width="18.85546875" style="15" customWidth="1"/>
    <col min="4377" max="4377" width="32.140625" style="15" customWidth="1"/>
    <col min="4378" max="4378" width="28.85546875" style="15" customWidth="1"/>
    <col min="4379" max="4608" width="9.140625" style="15"/>
    <col min="4609" max="4609" width="10" style="15" customWidth="1"/>
    <col min="4610" max="4610" width="32.5703125" style="15" customWidth="1"/>
    <col min="4611" max="4611" width="62.5703125" style="15" bestFit="1" customWidth="1"/>
    <col min="4612" max="4612" width="21.42578125" style="15" customWidth="1"/>
    <col min="4613" max="4613" width="16.28515625" style="15" customWidth="1"/>
    <col min="4614" max="4614" width="15.42578125" style="15" customWidth="1"/>
    <col min="4615" max="4615" width="19.7109375" style="15" customWidth="1"/>
    <col min="4616" max="4616" width="18.140625" style="15" customWidth="1"/>
    <col min="4617" max="4617" width="16.7109375" style="15" bestFit="1" customWidth="1"/>
    <col min="4618" max="4618" width="14.85546875" style="15" bestFit="1" customWidth="1"/>
    <col min="4619" max="4619" width="16.7109375" style="15" customWidth="1"/>
    <col min="4620" max="4620" width="31.5703125" style="15" customWidth="1"/>
    <col min="4621" max="4621" width="15.85546875" style="15" customWidth="1"/>
    <col min="4622" max="4622" width="17.28515625" style="15" customWidth="1"/>
    <col min="4623" max="4623" width="12.140625" style="15" customWidth="1"/>
    <col min="4624" max="4624" width="12.7109375" style="15" customWidth="1"/>
    <col min="4625" max="4625" width="24" style="15" customWidth="1"/>
    <col min="4626" max="4626" width="23.7109375" style="15" customWidth="1"/>
    <col min="4627" max="4627" width="21.85546875" style="15" customWidth="1"/>
    <col min="4628" max="4628" width="20.85546875" style="15" customWidth="1"/>
    <col min="4629" max="4629" width="25" style="15" customWidth="1"/>
    <col min="4630" max="4630" width="20.28515625" style="15" customWidth="1"/>
    <col min="4631" max="4631" width="19.7109375" style="15" customWidth="1"/>
    <col min="4632" max="4632" width="18.85546875" style="15" customWidth="1"/>
    <col min="4633" max="4633" width="32.140625" style="15" customWidth="1"/>
    <col min="4634" max="4634" width="28.85546875" style="15" customWidth="1"/>
    <col min="4635" max="4864" width="9.140625" style="15"/>
    <col min="4865" max="4865" width="10" style="15" customWidth="1"/>
    <col min="4866" max="4866" width="32.5703125" style="15" customWidth="1"/>
    <col min="4867" max="4867" width="62.5703125" style="15" bestFit="1" customWidth="1"/>
    <col min="4868" max="4868" width="21.42578125" style="15" customWidth="1"/>
    <col min="4869" max="4869" width="16.28515625" style="15" customWidth="1"/>
    <col min="4870" max="4870" width="15.42578125" style="15" customWidth="1"/>
    <col min="4871" max="4871" width="19.7109375" style="15" customWidth="1"/>
    <col min="4872" max="4872" width="18.140625" style="15" customWidth="1"/>
    <col min="4873" max="4873" width="16.7109375" style="15" bestFit="1" customWidth="1"/>
    <col min="4874" max="4874" width="14.85546875" style="15" bestFit="1" customWidth="1"/>
    <col min="4875" max="4875" width="16.7109375" style="15" customWidth="1"/>
    <col min="4876" max="4876" width="31.5703125" style="15" customWidth="1"/>
    <col min="4877" max="4877" width="15.85546875" style="15" customWidth="1"/>
    <col min="4878" max="4878" width="17.28515625" style="15" customWidth="1"/>
    <col min="4879" max="4879" width="12.140625" style="15" customWidth="1"/>
    <col min="4880" max="4880" width="12.7109375" style="15" customWidth="1"/>
    <col min="4881" max="4881" width="24" style="15" customWidth="1"/>
    <col min="4882" max="4882" width="23.7109375" style="15" customWidth="1"/>
    <col min="4883" max="4883" width="21.85546875" style="15" customWidth="1"/>
    <col min="4884" max="4884" width="20.85546875" style="15" customWidth="1"/>
    <col min="4885" max="4885" width="25" style="15" customWidth="1"/>
    <col min="4886" max="4886" width="20.28515625" style="15" customWidth="1"/>
    <col min="4887" max="4887" width="19.7109375" style="15" customWidth="1"/>
    <col min="4888" max="4888" width="18.85546875" style="15" customWidth="1"/>
    <col min="4889" max="4889" width="32.140625" style="15" customWidth="1"/>
    <col min="4890" max="4890" width="28.85546875" style="15" customWidth="1"/>
    <col min="4891" max="5120" width="9.140625" style="15"/>
    <col min="5121" max="5121" width="10" style="15" customWidth="1"/>
    <col min="5122" max="5122" width="32.5703125" style="15" customWidth="1"/>
    <col min="5123" max="5123" width="62.5703125" style="15" bestFit="1" customWidth="1"/>
    <col min="5124" max="5124" width="21.42578125" style="15" customWidth="1"/>
    <col min="5125" max="5125" width="16.28515625" style="15" customWidth="1"/>
    <col min="5126" max="5126" width="15.42578125" style="15" customWidth="1"/>
    <col min="5127" max="5127" width="19.7109375" style="15" customWidth="1"/>
    <col min="5128" max="5128" width="18.140625" style="15" customWidth="1"/>
    <col min="5129" max="5129" width="16.7109375" style="15" bestFit="1" customWidth="1"/>
    <col min="5130" max="5130" width="14.85546875" style="15" bestFit="1" customWidth="1"/>
    <col min="5131" max="5131" width="16.7109375" style="15" customWidth="1"/>
    <col min="5132" max="5132" width="31.5703125" style="15" customWidth="1"/>
    <col min="5133" max="5133" width="15.85546875" style="15" customWidth="1"/>
    <col min="5134" max="5134" width="17.28515625" style="15" customWidth="1"/>
    <col min="5135" max="5135" width="12.140625" style="15" customWidth="1"/>
    <col min="5136" max="5136" width="12.7109375" style="15" customWidth="1"/>
    <col min="5137" max="5137" width="24" style="15" customWidth="1"/>
    <col min="5138" max="5138" width="23.7109375" style="15" customWidth="1"/>
    <col min="5139" max="5139" width="21.85546875" style="15" customWidth="1"/>
    <col min="5140" max="5140" width="20.85546875" style="15" customWidth="1"/>
    <col min="5141" max="5141" width="25" style="15" customWidth="1"/>
    <col min="5142" max="5142" width="20.28515625" style="15" customWidth="1"/>
    <col min="5143" max="5143" width="19.7109375" style="15" customWidth="1"/>
    <col min="5144" max="5144" width="18.85546875" style="15" customWidth="1"/>
    <col min="5145" max="5145" width="32.140625" style="15" customWidth="1"/>
    <col min="5146" max="5146" width="28.85546875" style="15" customWidth="1"/>
    <col min="5147" max="5376" width="9.140625" style="15"/>
    <col min="5377" max="5377" width="10" style="15" customWidth="1"/>
    <col min="5378" max="5378" width="32.5703125" style="15" customWidth="1"/>
    <col min="5379" max="5379" width="62.5703125" style="15" bestFit="1" customWidth="1"/>
    <col min="5380" max="5380" width="21.42578125" style="15" customWidth="1"/>
    <col min="5381" max="5381" width="16.28515625" style="15" customWidth="1"/>
    <col min="5382" max="5382" width="15.42578125" style="15" customWidth="1"/>
    <col min="5383" max="5383" width="19.7109375" style="15" customWidth="1"/>
    <col min="5384" max="5384" width="18.140625" style="15" customWidth="1"/>
    <col min="5385" max="5385" width="16.7109375" style="15" bestFit="1" customWidth="1"/>
    <col min="5386" max="5386" width="14.85546875" style="15" bestFit="1" customWidth="1"/>
    <col min="5387" max="5387" width="16.7109375" style="15" customWidth="1"/>
    <col min="5388" max="5388" width="31.5703125" style="15" customWidth="1"/>
    <col min="5389" max="5389" width="15.85546875" style="15" customWidth="1"/>
    <col min="5390" max="5390" width="17.28515625" style="15" customWidth="1"/>
    <col min="5391" max="5391" width="12.140625" style="15" customWidth="1"/>
    <col min="5392" max="5392" width="12.7109375" style="15" customWidth="1"/>
    <col min="5393" max="5393" width="24" style="15" customWidth="1"/>
    <col min="5394" max="5394" width="23.7109375" style="15" customWidth="1"/>
    <col min="5395" max="5395" width="21.85546875" style="15" customWidth="1"/>
    <col min="5396" max="5396" width="20.85546875" style="15" customWidth="1"/>
    <col min="5397" max="5397" width="25" style="15" customWidth="1"/>
    <col min="5398" max="5398" width="20.28515625" style="15" customWidth="1"/>
    <col min="5399" max="5399" width="19.7109375" style="15" customWidth="1"/>
    <col min="5400" max="5400" width="18.85546875" style="15" customWidth="1"/>
    <col min="5401" max="5401" width="32.140625" style="15" customWidth="1"/>
    <col min="5402" max="5402" width="28.85546875" style="15" customWidth="1"/>
    <col min="5403" max="5632" width="9.140625" style="15"/>
    <col min="5633" max="5633" width="10" style="15" customWidth="1"/>
    <col min="5634" max="5634" width="32.5703125" style="15" customWidth="1"/>
    <col min="5635" max="5635" width="62.5703125" style="15" bestFit="1" customWidth="1"/>
    <col min="5636" max="5636" width="21.42578125" style="15" customWidth="1"/>
    <col min="5637" max="5637" width="16.28515625" style="15" customWidth="1"/>
    <col min="5638" max="5638" width="15.42578125" style="15" customWidth="1"/>
    <col min="5639" max="5639" width="19.7109375" style="15" customWidth="1"/>
    <col min="5640" max="5640" width="18.140625" style="15" customWidth="1"/>
    <col min="5641" max="5641" width="16.7109375" style="15" bestFit="1" customWidth="1"/>
    <col min="5642" max="5642" width="14.85546875" style="15" bestFit="1" customWidth="1"/>
    <col min="5643" max="5643" width="16.7109375" style="15" customWidth="1"/>
    <col min="5644" max="5644" width="31.5703125" style="15" customWidth="1"/>
    <col min="5645" max="5645" width="15.85546875" style="15" customWidth="1"/>
    <col min="5646" max="5646" width="17.28515625" style="15" customWidth="1"/>
    <col min="5647" max="5647" width="12.140625" style="15" customWidth="1"/>
    <col min="5648" max="5648" width="12.7109375" style="15" customWidth="1"/>
    <col min="5649" max="5649" width="24" style="15" customWidth="1"/>
    <col min="5650" max="5650" width="23.7109375" style="15" customWidth="1"/>
    <col min="5651" max="5651" width="21.85546875" style="15" customWidth="1"/>
    <col min="5652" max="5652" width="20.85546875" style="15" customWidth="1"/>
    <col min="5653" max="5653" width="25" style="15" customWidth="1"/>
    <col min="5654" max="5654" width="20.28515625" style="15" customWidth="1"/>
    <col min="5655" max="5655" width="19.7109375" style="15" customWidth="1"/>
    <col min="5656" max="5656" width="18.85546875" style="15" customWidth="1"/>
    <col min="5657" max="5657" width="32.140625" style="15" customWidth="1"/>
    <col min="5658" max="5658" width="28.85546875" style="15" customWidth="1"/>
    <col min="5659" max="5888" width="9.140625" style="15"/>
    <col min="5889" max="5889" width="10" style="15" customWidth="1"/>
    <col min="5890" max="5890" width="32.5703125" style="15" customWidth="1"/>
    <col min="5891" max="5891" width="62.5703125" style="15" bestFit="1" customWidth="1"/>
    <col min="5892" max="5892" width="21.42578125" style="15" customWidth="1"/>
    <col min="5893" max="5893" width="16.28515625" style="15" customWidth="1"/>
    <col min="5894" max="5894" width="15.42578125" style="15" customWidth="1"/>
    <col min="5895" max="5895" width="19.7109375" style="15" customWidth="1"/>
    <col min="5896" max="5896" width="18.140625" style="15" customWidth="1"/>
    <col min="5897" max="5897" width="16.7109375" style="15" bestFit="1" customWidth="1"/>
    <col min="5898" max="5898" width="14.85546875" style="15" bestFit="1" customWidth="1"/>
    <col min="5899" max="5899" width="16.7109375" style="15" customWidth="1"/>
    <col min="5900" max="5900" width="31.5703125" style="15" customWidth="1"/>
    <col min="5901" max="5901" width="15.85546875" style="15" customWidth="1"/>
    <col min="5902" max="5902" width="17.28515625" style="15" customWidth="1"/>
    <col min="5903" max="5903" width="12.140625" style="15" customWidth="1"/>
    <col min="5904" max="5904" width="12.7109375" style="15" customWidth="1"/>
    <col min="5905" max="5905" width="24" style="15" customWidth="1"/>
    <col min="5906" max="5906" width="23.7109375" style="15" customWidth="1"/>
    <col min="5907" max="5907" width="21.85546875" style="15" customWidth="1"/>
    <col min="5908" max="5908" width="20.85546875" style="15" customWidth="1"/>
    <col min="5909" max="5909" width="25" style="15" customWidth="1"/>
    <col min="5910" max="5910" width="20.28515625" style="15" customWidth="1"/>
    <col min="5911" max="5911" width="19.7109375" style="15" customWidth="1"/>
    <col min="5912" max="5912" width="18.85546875" style="15" customWidth="1"/>
    <col min="5913" max="5913" width="32.140625" style="15" customWidth="1"/>
    <col min="5914" max="5914" width="28.85546875" style="15" customWidth="1"/>
    <col min="5915" max="6144" width="9.140625" style="15"/>
    <col min="6145" max="6145" width="10" style="15" customWidth="1"/>
    <col min="6146" max="6146" width="32.5703125" style="15" customWidth="1"/>
    <col min="6147" max="6147" width="62.5703125" style="15" bestFit="1" customWidth="1"/>
    <col min="6148" max="6148" width="21.42578125" style="15" customWidth="1"/>
    <col min="6149" max="6149" width="16.28515625" style="15" customWidth="1"/>
    <col min="6150" max="6150" width="15.42578125" style="15" customWidth="1"/>
    <col min="6151" max="6151" width="19.7109375" style="15" customWidth="1"/>
    <col min="6152" max="6152" width="18.140625" style="15" customWidth="1"/>
    <col min="6153" max="6153" width="16.7109375" style="15" bestFit="1" customWidth="1"/>
    <col min="6154" max="6154" width="14.85546875" style="15" bestFit="1" customWidth="1"/>
    <col min="6155" max="6155" width="16.7109375" style="15" customWidth="1"/>
    <col min="6156" max="6156" width="31.5703125" style="15" customWidth="1"/>
    <col min="6157" max="6157" width="15.85546875" style="15" customWidth="1"/>
    <col min="6158" max="6158" width="17.28515625" style="15" customWidth="1"/>
    <col min="6159" max="6159" width="12.140625" style="15" customWidth="1"/>
    <col min="6160" max="6160" width="12.7109375" style="15" customWidth="1"/>
    <col min="6161" max="6161" width="24" style="15" customWidth="1"/>
    <col min="6162" max="6162" width="23.7109375" style="15" customWidth="1"/>
    <col min="6163" max="6163" width="21.85546875" style="15" customWidth="1"/>
    <col min="6164" max="6164" width="20.85546875" style="15" customWidth="1"/>
    <col min="6165" max="6165" width="25" style="15" customWidth="1"/>
    <col min="6166" max="6166" width="20.28515625" style="15" customWidth="1"/>
    <col min="6167" max="6167" width="19.7109375" style="15" customWidth="1"/>
    <col min="6168" max="6168" width="18.85546875" style="15" customWidth="1"/>
    <col min="6169" max="6169" width="32.140625" style="15" customWidth="1"/>
    <col min="6170" max="6170" width="28.85546875" style="15" customWidth="1"/>
    <col min="6171" max="6400" width="9.140625" style="15"/>
    <col min="6401" max="6401" width="10" style="15" customWidth="1"/>
    <col min="6402" max="6402" width="32.5703125" style="15" customWidth="1"/>
    <col min="6403" max="6403" width="62.5703125" style="15" bestFit="1" customWidth="1"/>
    <col min="6404" max="6404" width="21.42578125" style="15" customWidth="1"/>
    <col min="6405" max="6405" width="16.28515625" style="15" customWidth="1"/>
    <col min="6406" max="6406" width="15.42578125" style="15" customWidth="1"/>
    <col min="6407" max="6407" width="19.7109375" style="15" customWidth="1"/>
    <col min="6408" max="6408" width="18.140625" style="15" customWidth="1"/>
    <col min="6409" max="6409" width="16.7109375" style="15" bestFit="1" customWidth="1"/>
    <col min="6410" max="6410" width="14.85546875" style="15" bestFit="1" customWidth="1"/>
    <col min="6411" max="6411" width="16.7109375" style="15" customWidth="1"/>
    <col min="6412" max="6412" width="31.5703125" style="15" customWidth="1"/>
    <col min="6413" max="6413" width="15.85546875" style="15" customWidth="1"/>
    <col min="6414" max="6414" width="17.28515625" style="15" customWidth="1"/>
    <col min="6415" max="6415" width="12.140625" style="15" customWidth="1"/>
    <col min="6416" max="6416" width="12.7109375" style="15" customWidth="1"/>
    <col min="6417" max="6417" width="24" style="15" customWidth="1"/>
    <col min="6418" max="6418" width="23.7109375" style="15" customWidth="1"/>
    <col min="6419" max="6419" width="21.85546875" style="15" customWidth="1"/>
    <col min="6420" max="6420" width="20.85546875" style="15" customWidth="1"/>
    <col min="6421" max="6421" width="25" style="15" customWidth="1"/>
    <col min="6422" max="6422" width="20.28515625" style="15" customWidth="1"/>
    <col min="6423" max="6423" width="19.7109375" style="15" customWidth="1"/>
    <col min="6424" max="6424" width="18.85546875" style="15" customWidth="1"/>
    <col min="6425" max="6425" width="32.140625" style="15" customWidth="1"/>
    <col min="6426" max="6426" width="28.85546875" style="15" customWidth="1"/>
    <col min="6427" max="6656" width="9.140625" style="15"/>
    <col min="6657" max="6657" width="10" style="15" customWidth="1"/>
    <col min="6658" max="6658" width="32.5703125" style="15" customWidth="1"/>
    <col min="6659" max="6659" width="62.5703125" style="15" bestFit="1" customWidth="1"/>
    <col min="6660" max="6660" width="21.42578125" style="15" customWidth="1"/>
    <col min="6661" max="6661" width="16.28515625" style="15" customWidth="1"/>
    <col min="6662" max="6662" width="15.42578125" style="15" customWidth="1"/>
    <col min="6663" max="6663" width="19.7109375" style="15" customWidth="1"/>
    <col min="6664" max="6664" width="18.140625" style="15" customWidth="1"/>
    <col min="6665" max="6665" width="16.7109375" style="15" bestFit="1" customWidth="1"/>
    <col min="6666" max="6666" width="14.85546875" style="15" bestFit="1" customWidth="1"/>
    <col min="6667" max="6667" width="16.7109375" style="15" customWidth="1"/>
    <col min="6668" max="6668" width="31.5703125" style="15" customWidth="1"/>
    <col min="6669" max="6669" width="15.85546875" style="15" customWidth="1"/>
    <col min="6670" max="6670" width="17.28515625" style="15" customWidth="1"/>
    <col min="6671" max="6671" width="12.140625" style="15" customWidth="1"/>
    <col min="6672" max="6672" width="12.7109375" style="15" customWidth="1"/>
    <col min="6673" max="6673" width="24" style="15" customWidth="1"/>
    <col min="6674" max="6674" width="23.7109375" style="15" customWidth="1"/>
    <col min="6675" max="6675" width="21.85546875" style="15" customWidth="1"/>
    <col min="6676" max="6676" width="20.85546875" style="15" customWidth="1"/>
    <col min="6677" max="6677" width="25" style="15" customWidth="1"/>
    <col min="6678" max="6678" width="20.28515625" style="15" customWidth="1"/>
    <col min="6679" max="6679" width="19.7109375" style="15" customWidth="1"/>
    <col min="6680" max="6680" width="18.85546875" style="15" customWidth="1"/>
    <col min="6681" max="6681" width="32.140625" style="15" customWidth="1"/>
    <col min="6682" max="6682" width="28.85546875" style="15" customWidth="1"/>
    <col min="6683" max="6912" width="9.140625" style="15"/>
    <col min="6913" max="6913" width="10" style="15" customWidth="1"/>
    <col min="6914" max="6914" width="32.5703125" style="15" customWidth="1"/>
    <col min="6915" max="6915" width="62.5703125" style="15" bestFit="1" customWidth="1"/>
    <col min="6916" max="6916" width="21.42578125" style="15" customWidth="1"/>
    <col min="6917" max="6917" width="16.28515625" style="15" customWidth="1"/>
    <col min="6918" max="6918" width="15.42578125" style="15" customWidth="1"/>
    <col min="6919" max="6919" width="19.7109375" style="15" customWidth="1"/>
    <col min="6920" max="6920" width="18.140625" style="15" customWidth="1"/>
    <col min="6921" max="6921" width="16.7109375" style="15" bestFit="1" customWidth="1"/>
    <col min="6922" max="6922" width="14.85546875" style="15" bestFit="1" customWidth="1"/>
    <col min="6923" max="6923" width="16.7109375" style="15" customWidth="1"/>
    <col min="6924" max="6924" width="31.5703125" style="15" customWidth="1"/>
    <col min="6925" max="6925" width="15.85546875" style="15" customWidth="1"/>
    <col min="6926" max="6926" width="17.28515625" style="15" customWidth="1"/>
    <col min="6927" max="6927" width="12.140625" style="15" customWidth="1"/>
    <col min="6928" max="6928" width="12.7109375" style="15" customWidth="1"/>
    <col min="6929" max="6929" width="24" style="15" customWidth="1"/>
    <col min="6930" max="6930" width="23.7109375" style="15" customWidth="1"/>
    <col min="6931" max="6931" width="21.85546875" style="15" customWidth="1"/>
    <col min="6932" max="6932" width="20.85546875" style="15" customWidth="1"/>
    <col min="6933" max="6933" width="25" style="15" customWidth="1"/>
    <col min="6934" max="6934" width="20.28515625" style="15" customWidth="1"/>
    <col min="6935" max="6935" width="19.7109375" style="15" customWidth="1"/>
    <col min="6936" max="6936" width="18.85546875" style="15" customWidth="1"/>
    <col min="6937" max="6937" width="32.140625" style="15" customWidth="1"/>
    <col min="6938" max="6938" width="28.85546875" style="15" customWidth="1"/>
    <col min="6939" max="7168" width="9.140625" style="15"/>
    <col min="7169" max="7169" width="10" style="15" customWidth="1"/>
    <col min="7170" max="7170" width="32.5703125" style="15" customWidth="1"/>
    <col min="7171" max="7171" width="62.5703125" style="15" bestFit="1" customWidth="1"/>
    <col min="7172" max="7172" width="21.42578125" style="15" customWidth="1"/>
    <col min="7173" max="7173" width="16.28515625" style="15" customWidth="1"/>
    <col min="7174" max="7174" width="15.42578125" style="15" customWidth="1"/>
    <col min="7175" max="7175" width="19.7109375" style="15" customWidth="1"/>
    <col min="7176" max="7176" width="18.140625" style="15" customWidth="1"/>
    <col min="7177" max="7177" width="16.7109375" style="15" bestFit="1" customWidth="1"/>
    <col min="7178" max="7178" width="14.85546875" style="15" bestFit="1" customWidth="1"/>
    <col min="7179" max="7179" width="16.7109375" style="15" customWidth="1"/>
    <col min="7180" max="7180" width="31.5703125" style="15" customWidth="1"/>
    <col min="7181" max="7181" width="15.85546875" style="15" customWidth="1"/>
    <col min="7182" max="7182" width="17.28515625" style="15" customWidth="1"/>
    <col min="7183" max="7183" width="12.140625" style="15" customWidth="1"/>
    <col min="7184" max="7184" width="12.7109375" style="15" customWidth="1"/>
    <col min="7185" max="7185" width="24" style="15" customWidth="1"/>
    <col min="7186" max="7186" width="23.7109375" style="15" customWidth="1"/>
    <col min="7187" max="7187" width="21.85546875" style="15" customWidth="1"/>
    <col min="7188" max="7188" width="20.85546875" style="15" customWidth="1"/>
    <col min="7189" max="7189" width="25" style="15" customWidth="1"/>
    <col min="7190" max="7190" width="20.28515625" style="15" customWidth="1"/>
    <col min="7191" max="7191" width="19.7109375" style="15" customWidth="1"/>
    <col min="7192" max="7192" width="18.85546875" style="15" customWidth="1"/>
    <col min="7193" max="7193" width="32.140625" style="15" customWidth="1"/>
    <col min="7194" max="7194" width="28.85546875" style="15" customWidth="1"/>
    <col min="7195" max="7424" width="9.140625" style="15"/>
    <col min="7425" max="7425" width="10" style="15" customWidth="1"/>
    <col min="7426" max="7426" width="32.5703125" style="15" customWidth="1"/>
    <col min="7427" max="7427" width="62.5703125" style="15" bestFit="1" customWidth="1"/>
    <col min="7428" max="7428" width="21.42578125" style="15" customWidth="1"/>
    <col min="7429" max="7429" width="16.28515625" style="15" customWidth="1"/>
    <col min="7430" max="7430" width="15.42578125" style="15" customWidth="1"/>
    <col min="7431" max="7431" width="19.7109375" style="15" customWidth="1"/>
    <col min="7432" max="7432" width="18.140625" style="15" customWidth="1"/>
    <col min="7433" max="7433" width="16.7109375" style="15" bestFit="1" customWidth="1"/>
    <col min="7434" max="7434" width="14.85546875" style="15" bestFit="1" customWidth="1"/>
    <col min="7435" max="7435" width="16.7109375" style="15" customWidth="1"/>
    <col min="7436" max="7436" width="31.5703125" style="15" customWidth="1"/>
    <col min="7437" max="7437" width="15.85546875" style="15" customWidth="1"/>
    <col min="7438" max="7438" width="17.28515625" style="15" customWidth="1"/>
    <col min="7439" max="7439" width="12.140625" style="15" customWidth="1"/>
    <col min="7440" max="7440" width="12.7109375" style="15" customWidth="1"/>
    <col min="7441" max="7441" width="24" style="15" customWidth="1"/>
    <col min="7442" max="7442" width="23.7109375" style="15" customWidth="1"/>
    <col min="7443" max="7443" width="21.85546875" style="15" customWidth="1"/>
    <col min="7444" max="7444" width="20.85546875" style="15" customWidth="1"/>
    <col min="7445" max="7445" width="25" style="15" customWidth="1"/>
    <col min="7446" max="7446" width="20.28515625" style="15" customWidth="1"/>
    <col min="7447" max="7447" width="19.7109375" style="15" customWidth="1"/>
    <col min="7448" max="7448" width="18.85546875" style="15" customWidth="1"/>
    <col min="7449" max="7449" width="32.140625" style="15" customWidth="1"/>
    <col min="7450" max="7450" width="28.85546875" style="15" customWidth="1"/>
    <col min="7451" max="7680" width="9.140625" style="15"/>
    <col min="7681" max="7681" width="10" style="15" customWidth="1"/>
    <col min="7682" max="7682" width="32.5703125" style="15" customWidth="1"/>
    <col min="7683" max="7683" width="62.5703125" style="15" bestFit="1" customWidth="1"/>
    <col min="7684" max="7684" width="21.42578125" style="15" customWidth="1"/>
    <col min="7685" max="7685" width="16.28515625" style="15" customWidth="1"/>
    <col min="7686" max="7686" width="15.42578125" style="15" customWidth="1"/>
    <col min="7687" max="7687" width="19.7109375" style="15" customWidth="1"/>
    <col min="7688" max="7688" width="18.140625" style="15" customWidth="1"/>
    <col min="7689" max="7689" width="16.7109375" style="15" bestFit="1" customWidth="1"/>
    <col min="7690" max="7690" width="14.85546875" style="15" bestFit="1" customWidth="1"/>
    <col min="7691" max="7691" width="16.7109375" style="15" customWidth="1"/>
    <col min="7692" max="7692" width="31.5703125" style="15" customWidth="1"/>
    <col min="7693" max="7693" width="15.85546875" style="15" customWidth="1"/>
    <col min="7694" max="7694" width="17.28515625" style="15" customWidth="1"/>
    <col min="7695" max="7695" width="12.140625" style="15" customWidth="1"/>
    <col min="7696" max="7696" width="12.7109375" style="15" customWidth="1"/>
    <col min="7697" max="7697" width="24" style="15" customWidth="1"/>
    <col min="7698" max="7698" width="23.7109375" style="15" customWidth="1"/>
    <col min="7699" max="7699" width="21.85546875" style="15" customWidth="1"/>
    <col min="7700" max="7700" width="20.85546875" style="15" customWidth="1"/>
    <col min="7701" max="7701" width="25" style="15" customWidth="1"/>
    <col min="7702" max="7702" width="20.28515625" style="15" customWidth="1"/>
    <col min="7703" max="7703" width="19.7109375" style="15" customWidth="1"/>
    <col min="7704" max="7704" width="18.85546875" style="15" customWidth="1"/>
    <col min="7705" max="7705" width="32.140625" style="15" customWidth="1"/>
    <col min="7706" max="7706" width="28.85546875" style="15" customWidth="1"/>
    <col min="7707" max="7936" width="9.140625" style="15"/>
    <col min="7937" max="7937" width="10" style="15" customWidth="1"/>
    <col min="7938" max="7938" width="32.5703125" style="15" customWidth="1"/>
    <col min="7939" max="7939" width="62.5703125" style="15" bestFit="1" customWidth="1"/>
    <col min="7940" max="7940" width="21.42578125" style="15" customWidth="1"/>
    <col min="7941" max="7941" width="16.28515625" style="15" customWidth="1"/>
    <col min="7942" max="7942" width="15.42578125" style="15" customWidth="1"/>
    <col min="7943" max="7943" width="19.7109375" style="15" customWidth="1"/>
    <col min="7944" max="7944" width="18.140625" style="15" customWidth="1"/>
    <col min="7945" max="7945" width="16.7109375" style="15" bestFit="1" customWidth="1"/>
    <col min="7946" max="7946" width="14.85546875" style="15" bestFit="1" customWidth="1"/>
    <col min="7947" max="7947" width="16.7109375" style="15" customWidth="1"/>
    <col min="7948" max="7948" width="31.5703125" style="15" customWidth="1"/>
    <col min="7949" max="7949" width="15.85546875" style="15" customWidth="1"/>
    <col min="7950" max="7950" width="17.28515625" style="15" customWidth="1"/>
    <col min="7951" max="7951" width="12.140625" style="15" customWidth="1"/>
    <col min="7952" max="7952" width="12.7109375" style="15" customWidth="1"/>
    <col min="7953" max="7953" width="24" style="15" customWidth="1"/>
    <col min="7954" max="7954" width="23.7109375" style="15" customWidth="1"/>
    <col min="7955" max="7955" width="21.85546875" style="15" customWidth="1"/>
    <col min="7956" max="7956" width="20.85546875" style="15" customWidth="1"/>
    <col min="7957" max="7957" width="25" style="15" customWidth="1"/>
    <col min="7958" max="7958" width="20.28515625" style="15" customWidth="1"/>
    <col min="7959" max="7959" width="19.7109375" style="15" customWidth="1"/>
    <col min="7960" max="7960" width="18.85546875" style="15" customWidth="1"/>
    <col min="7961" max="7961" width="32.140625" style="15" customWidth="1"/>
    <col min="7962" max="7962" width="28.85546875" style="15" customWidth="1"/>
    <col min="7963" max="8192" width="9.140625" style="15"/>
    <col min="8193" max="8193" width="10" style="15" customWidth="1"/>
    <col min="8194" max="8194" width="32.5703125" style="15" customWidth="1"/>
    <col min="8195" max="8195" width="62.5703125" style="15" bestFit="1" customWidth="1"/>
    <col min="8196" max="8196" width="21.42578125" style="15" customWidth="1"/>
    <col min="8197" max="8197" width="16.28515625" style="15" customWidth="1"/>
    <col min="8198" max="8198" width="15.42578125" style="15" customWidth="1"/>
    <col min="8199" max="8199" width="19.7109375" style="15" customWidth="1"/>
    <col min="8200" max="8200" width="18.140625" style="15" customWidth="1"/>
    <col min="8201" max="8201" width="16.7109375" style="15" bestFit="1" customWidth="1"/>
    <col min="8202" max="8202" width="14.85546875" style="15" bestFit="1" customWidth="1"/>
    <col min="8203" max="8203" width="16.7109375" style="15" customWidth="1"/>
    <col min="8204" max="8204" width="31.5703125" style="15" customWidth="1"/>
    <col min="8205" max="8205" width="15.85546875" style="15" customWidth="1"/>
    <col min="8206" max="8206" width="17.28515625" style="15" customWidth="1"/>
    <col min="8207" max="8207" width="12.140625" style="15" customWidth="1"/>
    <col min="8208" max="8208" width="12.7109375" style="15" customWidth="1"/>
    <col min="8209" max="8209" width="24" style="15" customWidth="1"/>
    <col min="8210" max="8210" width="23.7109375" style="15" customWidth="1"/>
    <col min="8211" max="8211" width="21.85546875" style="15" customWidth="1"/>
    <col min="8212" max="8212" width="20.85546875" style="15" customWidth="1"/>
    <col min="8213" max="8213" width="25" style="15" customWidth="1"/>
    <col min="8214" max="8214" width="20.28515625" style="15" customWidth="1"/>
    <col min="8215" max="8215" width="19.7109375" style="15" customWidth="1"/>
    <col min="8216" max="8216" width="18.85546875" style="15" customWidth="1"/>
    <col min="8217" max="8217" width="32.140625" style="15" customWidth="1"/>
    <col min="8218" max="8218" width="28.85546875" style="15" customWidth="1"/>
    <col min="8219" max="8448" width="9.140625" style="15"/>
    <col min="8449" max="8449" width="10" style="15" customWidth="1"/>
    <col min="8450" max="8450" width="32.5703125" style="15" customWidth="1"/>
    <col min="8451" max="8451" width="62.5703125" style="15" bestFit="1" customWidth="1"/>
    <col min="8452" max="8452" width="21.42578125" style="15" customWidth="1"/>
    <col min="8453" max="8453" width="16.28515625" style="15" customWidth="1"/>
    <col min="8454" max="8454" width="15.42578125" style="15" customWidth="1"/>
    <col min="8455" max="8455" width="19.7109375" style="15" customWidth="1"/>
    <col min="8456" max="8456" width="18.140625" style="15" customWidth="1"/>
    <col min="8457" max="8457" width="16.7109375" style="15" bestFit="1" customWidth="1"/>
    <col min="8458" max="8458" width="14.85546875" style="15" bestFit="1" customWidth="1"/>
    <col min="8459" max="8459" width="16.7109375" style="15" customWidth="1"/>
    <col min="8460" max="8460" width="31.5703125" style="15" customWidth="1"/>
    <col min="8461" max="8461" width="15.85546875" style="15" customWidth="1"/>
    <col min="8462" max="8462" width="17.28515625" style="15" customWidth="1"/>
    <col min="8463" max="8463" width="12.140625" style="15" customWidth="1"/>
    <col min="8464" max="8464" width="12.7109375" style="15" customWidth="1"/>
    <col min="8465" max="8465" width="24" style="15" customWidth="1"/>
    <col min="8466" max="8466" width="23.7109375" style="15" customWidth="1"/>
    <col min="8467" max="8467" width="21.85546875" style="15" customWidth="1"/>
    <col min="8468" max="8468" width="20.85546875" style="15" customWidth="1"/>
    <col min="8469" max="8469" width="25" style="15" customWidth="1"/>
    <col min="8470" max="8470" width="20.28515625" style="15" customWidth="1"/>
    <col min="8471" max="8471" width="19.7109375" style="15" customWidth="1"/>
    <col min="8472" max="8472" width="18.85546875" style="15" customWidth="1"/>
    <col min="8473" max="8473" width="32.140625" style="15" customWidth="1"/>
    <col min="8474" max="8474" width="28.85546875" style="15" customWidth="1"/>
    <col min="8475" max="8704" width="9.140625" style="15"/>
    <col min="8705" max="8705" width="10" style="15" customWidth="1"/>
    <col min="8706" max="8706" width="32.5703125" style="15" customWidth="1"/>
    <col min="8707" max="8707" width="62.5703125" style="15" bestFit="1" customWidth="1"/>
    <col min="8708" max="8708" width="21.42578125" style="15" customWidth="1"/>
    <col min="8709" max="8709" width="16.28515625" style="15" customWidth="1"/>
    <col min="8710" max="8710" width="15.42578125" style="15" customWidth="1"/>
    <col min="8711" max="8711" width="19.7109375" style="15" customWidth="1"/>
    <col min="8712" max="8712" width="18.140625" style="15" customWidth="1"/>
    <col min="8713" max="8713" width="16.7109375" style="15" bestFit="1" customWidth="1"/>
    <col min="8714" max="8714" width="14.85546875" style="15" bestFit="1" customWidth="1"/>
    <col min="8715" max="8715" width="16.7109375" style="15" customWidth="1"/>
    <col min="8716" max="8716" width="31.5703125" style="15" customWidth="1"/>
    <col min="8717" max="8717" width="15.85546875" style="15" customWidth="1"/>
    <col min="8718" max="8718" width="17.28515625" style="15" customWidth="1"/>
    <col min="8719" max="8719" width="12.140625" style="15" customWidth="1"/>
    <col min="8720" max="8720" width="12.7109375" style="15" customWidth="1"/>
    <col min="8721" max="8721" width="24" style="15" customWidth="1"/>
    <col min="8722" max="8722" width="23.7109375" style="15" customWidth="1"/>
    <col min="8723" max="8723" width="21.85546875" style="15" customWidth="1"/>
    <col min="8724" max="8724" width="20.85546875" style="15" customWidth="1"/>
    <col min="8725" max="8725" width="25" style="15" customWidth="1"/>
    <col min="8726" max="8726" width="20.28515625" style="15" customWidth="1"/>
    <col min="8727" max="8727" width="19.7109375" style="15" customWidth="1"/>
    <col min="8728" max="8728" width="18.85546875" style="15" customWidth="1"/>
    <col min="8729" max="8729" width="32.140625" style="15" customWidth="1"/>
    <col min="8730" max="8730" width="28.85546875" style="15" customWidth="1"/>
    <col min="8731" max="8960" width="9.140625" style="15"/>
    <col min="8961" max="8961" width="10" style="15" customWidth="1"/>
    <col min="8962" max="8962" width="32.5703125" style="15" customWidth="1"/>
    <col min="8963" max="8963" width="62.5703125" style="15" bestFit="1" customWidth="1"/>
    <col min="8964" max="8964" width="21.42578125" style="15" customWidth="1"/>
    <col min="8965" max="8965" width="16.28515625" style="15" customWidth="1"/>
    <col min="8966" max="8966" width="15.42578125" style="15" customWidth="1"/>
    <col min="8967" max="8967" width="19.7109375" style="15" customWidth="1"/>
    <col min="8968" max="8968" width="18.140625" style="15" customWidth="1"/>
    <col min="8969" max="8969" width="16.7109375" style="15" bestFit="1" customWidth="1"/>
    <col min="8970" max="8970" width="14.85546875" style="15" bestFit="1" customWidth="1"/>
    <col min="8971" max="8971" width="16.7109375" style="15" customWidth="1"/>
    <col min="8972" max="8972" width="31.5703125" style="15" customWidth="1"/>
    <col min="8973" max="8973" width="15.85546875" style="15" customWidth="1"/>
    <col min="8974" max="8974" width="17.28515625" style="15" customWidth="1"/>
    <col min="8975" max="8975" width="12.140625" style="15" customWidth="1"/>
    <col min="8976" max="8976" width="12.7109375" style="15" customWidth="1"/>
    <col min="8977" max="8977" width="24" style="15" customWidth="1"/>
    <col min="8978" max="8978" width="23.7109375" style="15" customWidth="1"/>
    <col min="8979" max="8979" width="21.85546875" style="15" customWidth="1"/>
    <col min="8980" max="8980" width="20.85546875" style="15" customWidth="1"/>
    <col min="8981" max="8981" width="25" style="15" customWidth="1"/>
    <col min="8982" max="8982" width="20.28515625" style="15" customWidth="1"/>
    <col min="8983" max="8983" width="19.7109375" style="15" customWidth="1"/>
    <col min="8984" max="8984" width="18.85546875" style="15" customWidth="1"/>
    <col min="8985" max="8985" width="32.140625" style="15" customWidth="1"/>
    <col min="8986" max="8986" width="28.85546875" style="15" customWidth="1"/>
    <col min="8987" max="9216" width="9.140625" style="15"/>
    <col min="9217" max="9217" width="10" style="15" customWidth="1"/>
    <col min="9218" max="9218" width="32.5703125" style="15" customWidth="1"/>
    <col min="9219" max="9219" width="62.5703125" style="15" bestFit="1" customWidth="1"/>
    <col min="9220" max="9220" width="21.42578125" style="15" customWidth="1"/>
    <col min="9221" max="9221" width="16.28515625" style="15" customWidth="1"/>
    <col min="9222" max="9222" width="15.42578125" style="15" customWidth="1"/>
    <col min="9223" max="9223" width="19.7109375" style="15" customWidth="1"/>
    <col min="9224" max="9224" width="18.140625" style="15" customWidth="1"/>
    <col min="9225" max="9225" width="16.7109375" style="15" bestFit="1" customWidth="1"/>
    <col min="9226" max="9226" width="14.85546875" style="15" bestFit="1" customWidth="1"/>
    <col min="9227" max="9227" width="16.7109375" style="15" customWidth="1"/>
    <col min="9228" max="9228" width="31.5703125" style="15" customWidth="1"/>
    <col min="9229" max="9229" width="15.85546875" style="15" customWidth="1"/>
    <col min="9230" max="9230" width="17.28515625" style="15" customWidth="1"/>
    <col min="9231" max="9231" width="12.140625" style="15" customWidth="1"/>
    <col min="9232" max="9232" width="12.7109375" style="15" customWidth="1"/>
    <col min="9233" max="9233" width="24" style="15" customWidth="1"/>
    <col min="9234" max="9234" width="23.7109375" style="15" customWidth="1"/>
    <col min="9235" max="9235" width="21.85546875" style="15" customWidth="1"/>
    <col min="9236" max="9236" width="20.85546875" style="15" customWidth="1"/>
    <col min="9237" max="9237" width="25" style="15" customWidth="1"/>
    <col min="9238" max="9238" width="20.28515625" style="15" customWidth="1"/>
    <col min="9239" max="9239" width="19.7109375" style="15" customWidth="1"/>
    <col min="9240" max="9240" width="18.85546875" style="15" customWidth="1"/>
    <col min="9241" max="9241" width="32.140625" style="15" customWidth="1"/>
    <col min="9242" max="9242" width="28.85546875" style="15" customWidth="1"/>
    <col min="9243" max="9472" width="9.140625" style="15"/>
    <col min="9473" max="9473" width="10" style="15" customWidth="1"/>
    <col min="9474" max="9474" width="32.5703125" style="15" customWidth="1"/>
    <col min="9475" max="9475" width="62.5703125" style="15" bestFit="1" customWidth="1"/>
    <col min="9476" max="9476" width="21.42578125" style="15" customWidth="1"/>
    <col min="9477" max="9477" width="16.28515625" style="15" customWidth="1"/>
    <col min="9478" max="9478" width="15.42578125" style="15" customWidth="1"/>
    <col min="9479" max="9479" width="19.7109375" style="15" customWidth="1"/>
    <col min="9480" max="9480" width="18.140625" style="15" customWidth="1"/>
    <col min="9481" max="9481" width="16.7109375" style="15" bestFit="1" customWidth="1"/>
    <col min="9482" max="9482" width="14.85546875" style="15" bestFit="1" customWidth="1"/>
    <col min="9483" max="9483" width="16.7109375" style="15" customWidth="1"/>
    <col min="9484" max="9484" width="31.5703125" style="15" customWidth="1"/>
    <col min="9485" max="9485" width="15.85546875" style="15" customWidth="1"/>
    <col min="9486" max="9486" width="17.28515625" style="15" customWidth="1"/>
    <col min="9487" max="9487" width="12.140625" style="15" customWidth="1"/>
    <col min="9488" max="9488" width="12.7109375" style="15" customWidth="1"/>
    <col min="9489" max="9489" width="24" style="15" customWidth="1"/>
    <col min="9490" max="9490" width="23.7109375" style="15" customWidth="1"/>
    <col min="9491" max="9491" width="21.85546875" style="15" customWidth="1"/>
    <col min="9492" max="9492" width="20.85546875" style="15" customWidth="1"/>
    <col min="9493" max="9493" width="25" style="15" customWidth="1"/>
    <col min="9494" max="9494" width="20.28515625" style="15" customWidth="1"/>
    <col min="9495" max="9495" width="19.7109375" style="15" customWidth="1"/>
    <col min="9496" max="9496" width="18.85546875" style="15" customWidth="1"/>
    <col min="9497" max="9497" width="32.140625" style="15" customWidth="1"/>
    <col min="9498" max="9498" width="28.85546875" style="15" customWidth="1"/>
    <col min="9499" max="9728" width="9.140625" style="15"/>
    <col min="9729" max="9729" width="10" style="15" customWidth="1"/>
    <col min="9730" max="9730" width="32.5703125" style="15" customWidth="1"/>
    <col min="9731" max="9731" width="62.5703125" style="15" bestFit="1" customWidth="1"/>
    <col min="9732" max="9732" width="21.42578125" style="15" customWidth="1"/>
    <col min="9733" max="9733" width="16.28515625" style="15" customWidth="1"/>
    <col min="9734" max="9734" width="15.42578125" style="15" customWidth="1"/>
    <col min="9735" max="9735" width="19.7109375" style="15" customWidth="1"/>
    <col min="9736" max="9736" width="18.140625" style="15" customWidth="1"/>
    <col min="9737" max="9737" width="16.7109375" style="15" bestFit="1" customWidth="1"/>
    <col min="9738" max="9738" width="14.85546875" style="15" bestFit="1" customWidth="1"/>
    <col min="9739" max="9739" width="16.7109375" style="15" customWidth="1"/>
    <col min="9740" max="9740" width="31.5703125" style="15" customWidth="1"/>
    <col min="9741" max="9741" width="15.85546875" style="15" customWidth="1"/>
    <col min="9742" max="9742" width="17.28515625" style="15" customWidth="1"/>
    <col min="9743" max="9743" width="12.140625" style="15" customWidth="1"/>
    <col min="9744" max="9744" width="12.7109375" style="15" customWidth="1"/>
    <col min="9745" max="9745" width="24" style="15" customWidth="1"/>
    <col min="9746" max="9746" width="23.7109375" style="15" customWidth="1"/>
    <col min="9747" max="9747" width="21.85546875" style="15" customWidth="1"/>
    <col min="9748" max="9748" width="20.85546875" style="15" customWidth="1"/>
    <col min="9749" max="9749" width="25" style="15" customWidth="1"/>
    <col min="9750" max="9750" width="20.28515625" style="15" customWidth="1"/>
    <col min="9751" max="9751" width="19.7109375" style="15" customWidth="1"/>
    <col min="9752" max="9752" width="18.85546875" style="15" customWidth="1"/>
    <col min="9753" max="9753" width="32.140625" style="15" customWidth="1"/>
    <col min="9754" max="9754" width="28.85546875" style="15" customWidth="1"/>
    <col min="9755" max="9984" width="9.140625" style="15"/>
    <col min="9985" max="9985" width="10" style="15" customWidth="1"/>
    <col min="9986" max="9986" width="32.5703125" style="15" customWidth="1"/>
    <col min="9987" max="9987" width="62.5703125" style="15" bestFit="1" customWidth="1"/>
    <col min="9988" max="9988" width="21.42578125" style="15" customWidth="1"/>
    <col min="9989" max="9989" width="16.28515625" style="15" customWidth="1"/>
    <col min="9990" max="9990" width="15.42578125" style="15" customWidth="1"/>
    <col min="9991" max="9991" width="19.7109375" style="15" customWidth="1"/>
    <col min="9992" max="9992" width="18.140625" style="15" customWidth="1"/>
    <col min="9993" max="9993" width="16.7109375" style="15" bestFit="1" customWidth="1"/>
    <col min="9994" max="9994" width="14.85546875" style="15" bestFit="1" customWidth="1"/>
    <col min="9995" max="9995" width="16.7109375" style="15" customWidth="1"/>
    <col min="9996" max="9996" width="31.5703125" style="15" customWidth="1"/>
    <col min="9997" max="9997" width="15.85546875" style="15" customWidth="1"/>
    <col min="9998" max="9998" width="17.28515625" style="15" customWidth="1"/>
    <col min="9999" max="9999" width="12.140625" style="15" customWidth="1"/>
    <col min="10000" max="10000" width="12.7109375" style="15" customWidth="1"/>
    <col min="10001" max="10001" width="24" style="15" customWidth="1"/>
    <col min="10002" max="10002" width="23.7109375" style="15" customWidth="1"/>
    <col min="10003" max="10003" width="21.85546875" style="15" customWidth="1"/>
    <col min="10004" max="10004" width="20.85546875" style="15" customWidth="1"/>
    <col min="10005" max="10005" width="25" style="15" customWidth="1"/>
    <col min="10006" max="10006" width="20.28515625" style="15" customWidth="1"/>
    <col min="10007" max="10007" width="19.7109375" style="15" customWidth="1"/>
    <col min="10008" max="10008" width="18.85546875" style="15" customWidth="1"/>
    <col min="10009" max="10009" width="32.140625" style="15" customWidth="1"/>
    <col min="10010" max="10010" width="28.85546875" style="15" customWidth="1"/>
    <col min="10011" max="10240" width="9.140625" style="15"/>
    <col min="10241" max="10241" width="10" style="15" customWidth="1"/>
    <col min="10242" max="10242" width="32.5703125" style="15" customWidth="1"/>
    <col min="10243" max="10243" width="62.5703125" style="15" bestFit="1" customWidth="1"/>
    <col min="10244" max="10244" width="21.42578125" style="15" customWidth="1"/>
    <col min="10245" max="10245" width="16.28515625" style="15" customWidth="1"/>
    <col min="10246" max="10246" width="15.42578125" style="15" customWidth="1"/>
    <col min="10247" max="10247" width="19.7109375" style="15" customWidth="1"/>
    <col min="10248" max="10248" width="18.140625" style="15" customWidth="1"/>
    <col min="10249" max="10249" width="16.7109375" style="15" bestFit="1" customWidth="1"/>
    <col min="10250" max="10250" width="14.85546875" style="15" bestFit="1" customWidth="1"/>
    <col min="10251" max="10251" width="16.7109375" style="15" customWidth="1"/>
    <col min="10252" max="10252" width="31.5703125" style="15" customWidth="1"/>
    <col min="10253" max="10253" width="15.85546875" style="15" customWidth="1"/>
    <col min="10254" max="10254" width="17.28515625" style="15" customWidth="1"/>
    <col min="10255" max="10255" width="12.140625" style="15" customWidth="1"/>
    <col min="10256" max="10256" width="12.7109375" style="15" customWidth="1"/>
    <col min="10257" max="10257" width="24" style="15" customWidth="1"/>
    <col min="10258" max="10258" width="23.7109375" style="15" customWidth="1"/>
    <col min="10259" max="10259" width="21.85546875" style="15" customWidth="1"/>
    <col min="10260" max="10260" width="20.85546875" style="15" customWidth="1"/>
    <col min="10261" max="10261" width="25" style="15" customWidth="1"/>
    <col min="10262" max="10262" width="20.28515625" style="15" customWidth="1"/>
    <col min="10263" max="10263" width="19.7109375" style="15" customWidth="1"/>
    <col min="10264" max="10264" width="18.85546875" style="15" customWidth="1"/>
    <col min="10265" max="10265" width="32.140625" style="15" customWidth="1"/>
    <col min="10266" max="10266" width="28.85546875" style="15" customWidth="1"/>
    <col min="10267" max="10496" width="9.140625" style="15"/>
    <col min="10497" max="10497" width="10" style="15" customWidth="1"/>
    <col min="10498" max="10498" width="32.5703125" style="15" customWidth="1"/>
    <col min="10499" max="10499" width="62.5703125" style="15" bestFit="1" customWidth="1"/>
    <col min="10500" max="10500" width="21.42578125" style="15" customWidth="1"/>
    <col min="10501" max="10501" width="16.28515625" style="15" customWidth="1"/>
    <col min="10502" max="10502" width="15.42578125" style="15" customWidth="1"/>
    <col min="10503" max="10503" width="19.7109375" style="15" customWidth="1"/>
    <col min="10504" max="10504" width="18.140625" style="15" customWidth="1"/>
    <col min="10505" max="10505" width="16.7109375" style="15" bestFit="1" customWidth="1"/>
    <col min="10506" max="10506" width="14.85546875" style="15" bestFit="1" customWidth="1"/>
    <col min="10507" max="10507" width="16.7109375" style="15" customWidth="1"/>
    <col min="10508" max="10508" width="31.5703125" style="15" customWidth="1"/>
    <col min="10509" max="10509" width="15.85546875" style="15" customWidth="1"/>
    <col min="10510" max="10510" width="17.28515625" style="15" customWidth="1"/>
    <col min="10511" max="10511" width="12.140625" style="15" customWidth="1"/>
    <col min="10512" max="10512" width="12.7109375" style="15" customWidth="1"/>
    <col min="10513" max="10513" width="24" style="15" customWidth="1"/>
    <col min="10514" max="10514" width="23.7109375" style="15" customWidth="1"/>
    <col min="10515" max="10515" width="21.85546875" style="15" customWidth="1"/>
    <col min="10516" max="10516" width="20.85546875" style="15" customWidth="1"/>
    <col min="10517" max="10517" width="25" style="15" customWidth="1"/>
    <col min="10518" max="10518" width="20.28515625" style="15" customWidth="1"/>
    <col min="10519" max="10519" width="19.7109375" style="15" customWidth="1"/>
    <col min="10520" max="10520" width="18.85546875" style="15" customWidth="1"/>
    <col min="10521" max="10521" width="32.140625" style="15" customWidth="1"/>
    <col min="10522" max="10522" width="28.85546875" style="15" customWidth="1"/>
    <col min="10523" max="10752" width="9.140625" style="15"/>
    <col min="10753" max="10753" width="10" style="15" customWidth="1"/>
    <col min="10754" max="10754" width="32.5703125" style="15" customWidth="1"/>
    <col min="10755" max="10755" width="62.5703125" style="15" bestFit="1" customWidth="1"/>
    <col min="10756" max="10756" width="21.42578125" style="15" customWidth="1"/>
    <col min="10757" max="10757" width="16.28515625" style="15" customWidth="1"/>
    <col min="10758" max="10758" width="15.42578125" style="15" customWidth="1"/>
    <col min="10759" max="10759" width="19.7109375" style="15" customWidth="1"/>
    <col min="10760" max="10760" width="18.140625" style="15" customWidth="1"/>
    <col min="10761" max="10761" width="16.7109375" style="15" bestFit="1" customWidth="1"/>
    <col min="10762" max="10762" width="14.85546875" style="15" bestFit="1" customWidth="1"/>
    <col min="10763" max="10763" width="16.7109375" style="15" customWidth="1"/>
    <col min="10764" max="10764" width="31.5703125" style="15" customWidth="1"/>
    <col min="10765" max="10765" width="15.85546875" style="15" customWidth="1"/>
    <col min="10766" max="10766" width="17.28515625" style="15" customWidth="1"/>
    <col min="10767" max="10767" width="12.140625" style="15" customWidth="1"/>
    <col min="10768" max="10768" width="12.7109375" style="15" customWidth="1"/>
    <col min="10769" max="10769" width="24" style="15" customWidth="1"/>
    <col min="10770" max="10770" width="23.7109375" style="15" customWidth="1"/>
    <col min="10771" max="10771" width="21.85546875" style="15" customWidth="1"/>
    <col min="10772" max="10772" width="20.85546875" style="15" customWidth="1"/>
    <col min="10773" max="10773" width="25" style="15" customWidth="1"/>
    <col min="10774" max="10774" width="20.28515625" style="15" customWidth="1"/>
    <col min="10775" max="10775" width="19.7109375" style="15" customWidth="1"/>
    <col min="10776" max="10776" width="18.85546875" style="15" customWidth="1"/>
    <col min="10777" max="10777" width="32.140625" style="15" customWidth="1"/>
    <col min="10778" max="10778" width="28.85546875" style="15" customWidth="1"/>
    <col min="10779" max="11008" width="9.140625" style="15"/>
    <col min="11009" max="11009" width="10" style="15" customWidth="1"/>
    <col min="11010" max="11010" width="32.5703125" style="15" customWidth="1"/>
    <col min="11011" max="11011" width="62.5703125" style="15" bestFit="1" customWidth="1"/>
    <col min="11012" max="11012" width="21.42578125" style="15" customWidth="1"/>
    <col min="11013" max="11013" width="16.28515625" style="15" customWidth="1"/>
    <col min="11014" max="11014" width="15.42578125" style="15" customWidth="1"/>
    <col min="11015" max="11015" width="19.7109375" style="15" customWidth="1"/>
    <col min="11016" max="11016" width="18.140625" style="15" customWidth="1"/>
    <col min="11017" max="11017" width="16.7109375" style="15" bestFit="1" customWidth="1"/>
    <col min="11018" max="11018" width="14.85546875" style="15" bestFit="1" customWidth="1"/>
    <col min="11019" max="11019" width="16.7109375" style="15" customWidth="1"/>
    <col min="11020" max="11020" width="31.5703125" style="15" customWidth="1"/>
    <col min="11021" max="11021" width="15.85546875" style="15" customWidth="1"/>
    <col min="11022" max="11022" width="17.28515625" style="15" customWidth="1"/>
    <col min="11023" max="11023" width="12.140625" style="15" customWidth="1"/>
    <col min="11024" max="11024" width="12.7109375" style="15" customWidth="1"/>
    <col min="11025" max="11025" width="24" style="15" customWidth="1"/>
    <col min="11026" max="11026" width="23.7109375" style="15" customWidth="1"/>
    <col min="11027" max="11027" width="21.85546875" style="15" customWidth="1"/>
    <col min="11028" max="11028" width="20.85546875" style="15" customWidth="1"/>
    <col min="11029" max="11029" width="25" style="15" customWidth="1"/>
    <col min="11030" max="11030" width="20.28515625" style="15" customWidth="1"/>
    <col min="11031" max="11031" width="19.7109375" style="15" customWidth="1"/>
    <col min="11032" max="11032" width="18.85546875" style="15" customWidth="1"/>
    <col min="11033" max="11033" width="32.140625" style="15" customWidth="1"/>
    <col min="11034" max="11034" width="28.85546875" style="15" customWidth="1"/>
    <col min="11035" max="11264" width="9.140625" style="15"/>
    <col min="11265" max="11265" width="10" style="15" customWidth="1"/>
    <col min="11266" max="11266" width="32.5703125" style="15" customWidth="1"/>
    <col min="11267" max="11267" width="62.5703125" style="15" bestFit="1" customWidth="1"/>
    <col min="11268" max="11268" width="21.42578125" style="15" customWidth="1"/>
    <col min="11269" max="11269" width="16.28515625" style="15" customWidth="1"/>
    <col min="11270" max="11270" width="15.42578125" style="15" customWidth="1"/>
    <col min="11271" max="11271" width="19.7109375" style="15" customWidth="1"/>
    <col min="11272" max="11272" width="18.140625" style="15" customWidth="1"/>
    <col min="11273" max="11273" width="16.7109375" style="15" bestFit="1" customWidth="1"/>
    <col min="11274" max="11274" width="14.85546875" style="15" bestFit="1" customWidth="1"/>
    <col min="11275" max="11275" width="16.7109375" style="15" customWidth="1"/>
    <col min="11276" max="11276" width="31.5703125" style="15" customWidth="1"/>
    <col min="11277" max="11277" width="15.85546875" style="15" customWidth="1"/>
    <col min="11278" max="11278" width="17.28515625" style="15" customWidth="1"/>
    <col min="11279" max="11279" width="12.140625" style="15" customWidth="1"/>
    <col min="11280" max="11280" width="12.7109375" style="15" customWidth="1"/>
    <col min="11281" max="11281" width="24" style="15" customWidth="1"/>
    <col min="11282" max="11282" width="23.7109375" style="15" customWidth="1"/>
    <col min="11283" max="11283" width="21.85546875" style="15" customWidth="1"/>
    <col min="11284" max="11284" width="20.85546875" style="15" customWidth="1"/>
    <col min="11285" max="11285" width="25" style="15" customWidth="1"/>
    <col min="11286" max="11286" width="20.28515625" style="15" customWidth="1"/>
    <col min="11287" max="11287" width="19.7109375" style="15" customWidth="1"/>
    <col min="11288" max="11288" width="18.85546875" style="15" customWidth="1"/>
    <col min="11289" max="11289" width="32.140625" style="15" customWidth="1"/>
    <col min="11290" max="11290" width="28.85546875" style="15" customWidth="1"/>
    <col min="11291" max="11520" width="9.140625" style="15"/>
    <col min="11521" max="11521" width="10" style="15" customWidth="1"/>
    <col min="11522" max="11522" width="32.5703125" style="15" customWidth="1"/>
    <col min="11523" max="11523" width="62.5703125" style="15" bestFit="1" customWidth="1"/>
    <col min="11524" max="11524" width="21.42578125" style="15" customWidth="1"/>
    <col min="11525" max="11525" width="16.28515625" style="15" customWidth="1"/>
    <col min="11526" max="11526" width="15.42578125" style="15" customWidth="1"/>
    <col min="11527" max="11527" width="19.7109375" style="15" customWidth="1"/>
    <col min="11528" max="11528" width="18.140625" style="15" customWidth="1"/>
    <col min="11529" max="11529" width="16.7109375" style="15" bestFit="1" customWidth="1"/>
    <col min="11530" max="11530" width="14.85546875" style="15" bestFit="1" customWidth="1"/>
    <col min="11531" max="11531" width="16.7109375" style="15" customWidth="1"/>
    <col min="11532" max="11532" width="31.5703125" style="15" customWidth="1"/>
    <col min="11533" max="11533" width="15.85546875" style="15" customWidth="1"/>
    <col min="11534" max="11534" width="17.28515625" style="15" customWidth="1"/>
    <col min="11535" max="11535" width="12.140625" style="15" customWidth="1"/>
    <col min="11536" max="11536" width="12.7109375" style="15" customWidth="1"/>
    <col min="11537" max="11537" width="24" style="15" customWidth="1"/>
    <col min="11538" max="11538" width="23.7109375" style="15" customWidth="1"/>
    <col min="11539" max="11539" width="21.85546875" style="15" customWidth="1"/>
    <col min="11540" max="11540" width="20.85546875" style="15" customWidth="1"/>
    <col min="11541" max="11541" width="25" style="15" customWidth="1"/>
    <col min="11542" max="11542" width="20.28515625" style="15" customWidth="1"/>
    <col min="11543" max="11543" width="19.7109375" style="15" customWidth="1"/>
    <col min="11544" max="11544" width="18.85546875" style="15" customWidth="1"/>
    <col min="11545" max="11545" width="32.140625" style="15" customWidth="1"/>
    <col min="11546" max="11546" width="28.85546875" style="15" customWidth="1"/>
    <col min="11547" max="11776" width="9.140625" style="15"/>
    <col min="11777" max="11777" width="10" style="15" customWidth="1"/>
    <col min="11778" max="11778" width="32.5703125" style="15" customWidth="1"/>
    <col min="11779" max="11779" width="62.5703125" style="15" bestFit="1" customWidth="1"/>
    <col min="11780" max="11780" width="21.42578125" style="15" customWidth="1"/>
    <col min="11781" max="11781" width="16.28515625" style="15" customWidth="1"/>
    <col min="11782" max="11782" width="15.42578125" style="15" customWidth="1"/>
    <col min="11783" max="11783" width="19.7109375" style="15" customWidth="1"/>
    <col min="11784" max="11784" width="18.140625" style="15" customWidth="1"/>
    <col min="11785" max="11785" width="16.7109375" style="15" bestFit="1" customWidth="1"/>
    <col min="11786" max="11786" width="14.85546875" style="15" bestFit="1" customWidth="1"/>
    <col min="11787" max="11787" width="16.7109375" style="15" customWidth="1"/>
    <col min="11788" max="11788" width="31.5703125" style="15" customWidth="1"/>
    <col min="11789" max="11789" width="15.85546875" style="15" customWidth="1"/>
    <col min="11790" max="11790" width="17.28515625" style="15" customWidth="1"/>
    <col min="11791" max="11791" width="12.140625" style="15" customWidth="1"/>
    <col min="11792" max="11792" width="12.7109375" style="15" customWidth="1"/>
    <col min="11793" max="11793" width="24" style="15" customWidth="1"/>
    <col min="11794" max="11794" width="23.7109375" style="15" customWidth="1"/>
    <col min="11795" max="11795" width="21.85546875" style="15" customWidth="1"/>
    <col min="11796" max="11796" width="20.85546875" style="15" customWidth="1"/>
    <col min="11797" max="11797" width="25" style="15" customWidth="1"/>
    <col min="11798" max="11798" width="20.28515625" style="15" customWidth="1"/>
    <col min="11799" max="11799" width="19.7109375" style="15" customWidth="1"/>
    <col min="11800" max="11800" width="18.85546875" style="15" customWidth="1"/>
    <col min="11801" max="11801" width="32.140625" style="15" customWidth="1"/>
    <col min="11802" max="11802" width="28.85546875" style="15" customWidth="1"/>
    <col min="11803" max="12032" width="9.140625" style="15"/>
    <col min="12033" max="12033" width="10" style="15" customWidth="1"/>
    <col min="12034" max="12034" width="32.5703125" style="15" customWidth="1"/>
    <col min="12035" max="12035" width="62.5703125" style="15" bestFit="1" customWidth="1"/>
    <col min="12036" max="12036" width="21.42578125" style="15" customWidth="1"/>
    <col min="12037" max="12037" width="16.28515625" style="15" customWidth="1"/>
    <col min="12038" max="12038" width="15.42578125" style="15" customWidth="1"/>
    <col min="12039" max="12039" width="19.7109375" style="15" customWidth="1"/>
    <col min="12040" max="12040" width="18.140625" style="15" customWidth="1"/>
    <col min="12041" max="12041" width="16.7109375" style="15" bestFit="1" customWidth="1"/>
    <col min="12042" max="12042" width="14.85546875" style="15" bestFit="1" customWidth="1"/>
    <col min="12043" max="12043" width="16.7109375" style="15" customWidth="1"/>
    <col min="12044" max="12044" width="31.5703125" style="15" customWidth="1"/>
    <col min="12045" max="12045" width="15.85546875" style="15" customWidth="1"/>
    <col min="12046" max="12046" width="17.28515625" style="15" customWidth="1"/>
    <col min="12047" max="12047" width="12.140625" style="15" customWidth="1"/>
    <col min="12048" max="12048" width="12.7109375" style="15" customWidth="1"/>
    <col min="12049" max="12049" width="24" style="15" customWidth="1"/>
    <col min="12050" max="12050" width="23.7109375" style="15" customWidth="1"/>
    <col min="12051" max="12051" width="21.85546875" style="15" customWidth="1"/>
    <col min="12052" max="12052" width="20.85546875" style="15" customWidth="1"/>
    <col min="12053" max="12053" width="25" style="15" customWidth="1"/>
    <col min="12054" max="12054" width="20.28515625" style="15" customWidth="1"/>
    <col min="12055" max="12055" width="19.7109375" style="15" customWidth="1"/>
    <col min="12056" max="12056" width="18.85546875" style="15" customWidth="1"/>
    <col min="12057" max="12057" width="32.140625" style="15" customWidth="1"/>
    <col min="12058" max="12058" width="28.85546875" style="15" customWidth="1"/>
    <col min="12059" max="12288" width="9.140625" style="15"/>
    <col min="12289" max="12289" width="10" style="15" customWidth="1"/>
    <col min="12290" max="12290" width="32.5703125" style="15" customWidth="1"/>
    <col min="12291" max="12291" width="62.5703125" style="15" bestFit="1" customWidth="1"/>
    <col min="12292" max="12292" width="21.42578125" style="15" customWidth="1"/>
    <col min="12293" max="12293" width="16.28515625" style="15" customWidth="1"/>
    <col min="12294" max="12294" width="15.42578125" style="15" customWidth="1"/>
    <col min="12295" max="12295" width="19.7109375" style="15" customWidth="1"/>
    <col min="12296" max="12296" width="18.140625" style="15" customWidth="1"/>
    <col min="12297" max="12297" width="16.7109375" style="15" bestFit="1" customWidth="1"/>
    <col min="12298" max="12298" width="14.85546875" style="15" bestFit="1" customWidth="1"/>
    <col min="12299" max="12299" width="16.7109375" style="15" customWidth="1"/>
    <col min="12300" max="12300" width="31.5703125" style="15" customWidth="1"/>
    <col min="12301" max="12301" width="15.85546875" style="15" customWidth="1"/>
    <col min="12302" max="12302" width="17.28515625" style="15" customWidth="1"/>
    <col min="12303" max="12303" width="12.140625" style="15" customWidth="1"/>
    <col min="12304" max="12304" width="12.7109375" style="15" customWidth="1"/>
    <col min="12305" max="12305" width="24" style="15" customWidth="1"/>
    <col min="12306" max="12306" width="23.7109375" style="15" customWidth="1"/>
    <col min="12307" max="12307" width="21.85546875" style="15" customWidth="1"/>
    <col min="12308" max="12308" width="20.85546875" style="15" customWidth="1"/>
    <col min="12309" max="12309" width="25" style="15" customWidth="1"/>
    <col min="12310" max="12310" width="20.28515625" style="15" customWidth="1"/>
    <col min="12311" max="12311" width="19.7109375" style="15" customWidth="1"/>
    <col min="12312" max="12312" width="18.85546875" style="15" customWidth="1"/>
    <col min="12313" max="12313" width="32.140625" style="15" customWidth="1"/>
    <col min="12314" max="12314" width="28.85546875" style="15" customWidth="1"/>
    <col min="12315" max="12544" width="9.140625" style="15"/>
    <col min="12545" max="12545" width="10" style="15" customWidth="1"/>
    <col min="12546" max="12546" width="32.5703125" style="15" customWidth="1"/>
    <col min="12547" max="12547" width="62.5703125" style="15" bestFit="1" customWidth="1"/>
    <col min="12548" max="12548" width="21.42578125" style="15" customWidth="1"/>
    <col min="12549" max="12549" width="16.28515625" style="15" customWidth="1"/>
    <col min="12550" max="12550" width="15.42578125" style="15" customWidth="1"/>
    <col min="12551" max="12551" width="19.7109375" style="15" customWidth="1"/>
    <col min="12552" max="12552" width="18.140625" style="15" customWidth="1"/>
    <col min="12553" max="12553" width="16.7109375" style="15" bestFit="1" customWidth="1"/>
    <col min="12554" max="12554" width="14.85546875" style="15" bestFit="1" customWidth="1"/>
    <col min="12555" max="12555" width="16.7109375" style="15" customWidth="1"/>
    <col min="12556" max="12556" width="31.5703125" style="15" customWidth="1"/>
    <col min="12557" max="12557" width="15.85546875" style="15" customWidth="1"/>
    <col min="12558" max="12558" width="17.28515625" style="15" customWidth="1"/>
    <col min="12559" max="12559" width="12.140625" style="15" customWidth="1"/>
    <col min="12560" max="12560" width="12.7109375" style="15" customWidth="1"/>
    <col min="12561" max="12561" width="24" style="15" customWidth="1"/>
    <col min="12562" max="12562" width="23.7109375" style="15" customWidth="1"/>
    <col min="12563" max="12563" width="21.85546875" style="15" customWidth="1"/>
    <col min="12564" max="12564" width="20.85546875" style="15" customWidth="1"/>
    <col min="12565" max="12565" width="25" style="15" customWidth="1"/>
    <col min="12566" max="12566" width="20.28515625" style="15" customWidth="1"/>
    <col min="12567" max="12567" width="19.7109375" style="15" customWidth="1"/>
    <col min="12568" max="12568" width="18.85546875" style="15" customWidth="1"/>
    <col min="12569" max="12569" width="32.140625" style="15" customWidth="1"/>
    <col min="12570" max="12570" width="28.85546875" style="15" customWidth="1"/>
    <col min="12571" max="12800" width="9.140625" style="15"/>
    <col min="12801" max="12801" width="10" style="15" customWidth="1"/>
    <col min="12802" max="12802" width="32.5703125" style="15" customWidth="1"/>
    <col min="12803" max="12803" width="62.5703125" style="15" bestFit="1" customWidth="1"/>
    <col min="12804" max="12804" width="21.42578125" style="15" customWidth="1"/>
    <col min="12805" max="12805" width="16.28515625" style="15" customWidth="1"/>
    <col min="12806" max="12806" width="15.42578125" style="15" customWidth="1"/>
    <col min="12807" max="12807" width="19.7109375" style="15" customWidth="1"/>
    <col min="12808" max="12808" width="18.140625" style="15" customWidth="1"/>
    <col min="12809" max="12809" width="16.7109375" style="15" bestFit="1" customWidth="1"/>
    <col min="12810" max="12810" width="14.85546875" style="15" bestFit="1" customWidth="1"/>
    <col min="12811" max="12811" width="16.7109375" style="15" customWidth="1"/>
    <col min="12812" max="12812" width="31.5703125" style="15" customWidth="1"/>
    <col min="12813" max="12813" width="15.85546875" style="15" customWidth="1"/>
    <col min="12814" max="12814" width="17.28515625" style="15" customWidth="1"/>
    <col min="12815" max="12815" width="12.140625" style="15" customWidth="1"/>
    <col min="12816" max="12816" width="12.7109375" style="15" customWidth="1"/>
    <col min="12817" max="12817" width="24" style="15" customWidth="1"/>
    <col min="12818" max="12818" width="23.7109375" style="15" customWidth="1"/>
    <col min="12819" max="12819" width="21.85546875" style="15" customWidth="1"/>
    <col min="12820" max="12820" width="20.85546875" style="15" customWidth="1"/>
    <col min="12821" max="12821" width="25" style="15" customWidth="1"/>
    <col min="12822" max="12822" width="20.28515625" style="15" customWidth="1"/>
    <col min="12823" max="12823" width="19.7109375" style="15" customWidth="1"/>
    <col min="12824" max="12824" width="18.85546875" style="15" customWidth="1"/>
    <col min="12825" max="12825" width="32.140625" style="15" customWidth="1"/>
    <col min="12826" max="12826" width="28.85546875" style="15" customWidth="1"/>
    <col min="12827" max="13056" width="9.140625" style="15"/>
    <col min="13057" max="13057" width="10" style="15" customWidth="1"/>
    <col min="13058" max="13058" width="32.5703125" style="15" customWidth="1"/>
    <col min="13059" max="13059" width="62.5703125" style="15" bestFit="1" customWidth="1"/>
    <col min="13060" max="13060" width="21.42578125" style="15" customWidth="1"/>
    <col min="13061" max="13061" width="16.28515625" style="15" customWidth="1"/>
    <col min="13062" max="13062" width="15.42578125" style="15" customWidth="1"/>
    <col min="13063" max="13063" width="19.7109375" style="15" customWidth="1"/>
    <col min="13064" max="13064" width="18.140625" style="15" customWidth="1"/>
    <col min="13065" max="13065" width="16.7109375" style="15" bestFit="1" customWidth="1"/>
    <col min="13066" max="13066" width="14.85546875" style="15" bestFit="1" customWidth="1"/>
    <col min="13067" max="13067" width="16.7109375" style="15" customWidth="1"/>
    <col min="13068" max="13068" width="31.5703125" style="15" customWidth="1"/>
    <col min="13069" max="13069" width="15.85546875" style="15" customWidth="1"/>
    <col min="13070" max="13070" width="17.28515625" style="15" customWidth="1"/>
    <col min="13071" max="13071" width="12.140625" style="15" customWidth="1"/>
    <col min="13072" max="13072" width="12.7109375" style="15" customWidth="1"/>
    <col min="13073" max="13073" width="24" style="15" customWidth="1"/>
    <col min="13074" max="13074" width="23.7109375" style="15" customWidth="1"/>
    <col min="13075" max="13075" width="21.85546875" style="15" customWidth="1"/>
    <col min="13076" max="13076" width="20.85546875" style="15" customWidth="1"/>
    <col min="13077" max="13077" width="25" style="15" customWidth="1"/>
    <col min="13078" max="13078" width="20.28515625" style="15" customWidth="1"/>
    <col min="13079" max="13079" width="19.7109375" style="15" customWidth="1"/>
    <col min="13080" max="13080" width="18.85546875" style="15" customWidth="1"/>
    <col min="13081" max="13081" width="32.140625" style="15" customWidth="1"/>
    <col min="13082" max="13082" width="28.85546875" style="15" customWidth="1"/>
    <col min="13083" max="13312" width="9.140625" style="15"/>
    <col min="13313" max="13313" width="10" style="15" customWidth="1"/>
    <col min="13314" max="13314" width="32.5703125" style="15" customWidth="1"/>
    <col min="13315" max="13315" width="62.5703125" style="15" bestFit="1" customWidth="1"/>
    <col min="13316" max="13316" width="21.42578125" style="15" customWidth="1"/>
    <col min="13317" max="13317" width="16.28515625" style="15" customWidth="1"/>
    <col min="13318" max="13318" width="15.42578125" style="15" customWidth="1"/>
    <col min="13319" max="13319" width="19.7109375" style="15" customWidth="1"/>
    <col min="13320" max="13320" width="18.140625" style="15" customWidth="1"/>
    <col min="13321" max="13321" width="16.7109375" style="15" bestFit="1" customWidth="1"/>
    <col min="13322" max="13322" width="14.85546875" style="15" bestFit="1" customWidth="1"/>
    <col min="13323" max="13323" width="16.7109375" style="15" customWidth="1"/>
    <col min="13324" max="13324" width="31.5703125" style="15" customWidth="1"/>
    <col min="13325" max="13325" width="15.85546875" style="15" customWidth="1"/>
    <col min="13326" max="13326" width="17.28515625" style="15" customWidth="1"/>
    <col min="13327" max="13327" width="12.140625" style="15" customWidth="1"/>
    <col min="13328" max="13328" width="12.7109375" style="15" customWidth="1"/>
    <col min="13329" max="13329" width="24" style="15" customWidth="1"/>
    <col min="13330" max="13330" width="23.7109375" style="15" customWidth="1"/>
    <col min="13331" max="13331" width="21.85546875" style="15" customWidth="1"/>
    <col min="13332" max="13332" width="20.85546875" style="15" customWidth="1"/>
    <col min="13333" max="13333" width="25" style="15" customWidth="1"/>
    <col min="13334" max="13334" width="20.28515625" style="15" customWidth="1"/>
    <col min="13335" max="13335" width="19.7109375" style="15" customWidth="1"/>
    <col min="13336" max="13336" width="18.85546875" style="15" customWidth="1"/>
    <col min="13337" max="13337" width="32.140625" style="15" customWidth="1"/>
    <col min="13338" max="13338" width="28.85546875" style="15" customWidth="1"/>
    <col min="13339" max="13568" width="9.140625" style="15"/>
    <col min="13569" max="13569" width="10" style="15" customWidth="1"/>
    <col min="13570" max="13570" width="32.5703125" style="15" customWidth="1"/>
    <col min="13571" max="13571" width="62.5703125" style="15" bestFit="1" customWidth="1"/>
    <col min="13572" max="13572" width="21.42578125" style="15" customWidth="1"/>
    <col min="13573" max="13573" width="16.28515625" style="15" customWidth="1"/>
    <col min="13574" max="13574" width="15.42578125" style="15" customWidth="1"/>
    <col min="13575" max="13575" width="19.7109375" style="15" customWidth="1"/>
    <col min="13576" max="13576" width="18.140625" style="15" customWidth="1"/>
    <col min="13577" max="13577" width="16.7109375" style="15" bestFit="1" customWidth="1"/>
    <col min="13578" max="13578" width="14.85546875" style="15" bestFit="1" customWidth="1"/>
    <col min="13579" max="13579" width="16.7109375" style="15" customWidth="1"/>
    <col min="13580" max="13580" width="31.5703125" style="15" customWidth="1"/>
    <col min="13581" max="13581" width="15.85546875" style="15" customWidth="1"/>
    <col min="13582" max="13582" width="17.28515625" style="15" customWidth="1"/>
    <col min="13583" max="13583" width="12.140625" style="15" customWidth="1"/>
    <col min="13584" max="13584" width="12.7109375" style="15" customWidth="1"/>
    <col min="13585" max="13585" width="24" style="15" customWidth="1"/>
    <col min="13586" max="13586" width="23.7109375" style="15" customWidth="1"/>
    <col min="13587" max="13587" width="21.85546875" style="15" customWidth="1"/>
    <col min="13588" max="13588" width="20.85546875" style="15" customWidth="1"/>
    <col min="13589" max="13589" width="25" style="15" customWidth="1"/>
    <col min="13590" max="13590" width="20.28515625" style="15" customWidth="1"/>
    <col min="13591" max="13591" width="19.7109375" style="15" customWidth="1"/>
    <col min="13592" max="13592" width="18.85546875" style="15" customWidth="1"/>
    <col min="13593" max="13593" width="32.140625" style="15" customWidth="1"/>
    <col min="13594" max="13594" width="28.85546875" style="15" customWidth="1"/>
    <col min="13595" max="13824" width="9.140625" style="15"/>
    <col min="13825" max="13825" width="10" style="15" customWidth="1"/>
    <col min="13826" max="13826" width="32.5703125" style="15" customWidth="1"/>
    <col min="13827" max="13827" width="62.5703125" style="15" bestFit="1" customWidth="1"/>
    <col min="13828" max="13828" width="21.42578125" style="15" customWidth="1"/>
    <col min="13829" max="13829" width="16.28515625" style="15" customWidth="1"/>
    <col min="13830" max="13830" width="15.42578125" style="15" customWidth="1"/>
    <col min="13831" max="13831" width="19.7109375" style="15" customWidth="1"/>
    <col min="13832" max="13832" width="18.140625" style="15" customWidth="1"/>
    <col min="13833" max="13833" width="16.7109375" style="15" bestFit="1" customWidth="1"/>
    <col min="13834" max="13834" width="14.85546875" style="15" bestFit="1" customWidth="1"/>
    <col min="13835" max="13835" width="16.7109375" style="15" customWidth="1"/>
    <col min="13836" max="13836" width="31.5703125" style="15" customWidth="1"/>
    <col min="13837" max="13837" width="15.85546875" style="15" customWidth="1"/>
    <col min="13838" max="13838" width="17.28515625" style="15" customWidth="1"/>
    <col min="13839" max="13839" width="12.140625" style="15" customWidth="1"/>
    <col min="13840" max="13840" width="12.7109375" style="15" customWidth="1"/>
    <col min="13841" max="13841" width="24" style="15" customWidth="1"/>
    <col min="13842" max="13842" width="23.7109375" style="15" customWidth="1"/>
    <col min="13843" max="13843" width="21.85546875" style="15" customWidth="1"/>
    <col min="13844" max="13844" width="20.85546875" style="15" customWidth="1"/>
    <col min="13845" max="13845" width="25" style="15" customWidth="1"/>
    <col min="13846" max="13846" width="20.28515625" style="15" customWidth="1"/>
    <col min="13847" max="13847" width="19.7109375" style="15" customWidth="1"/>
    <col min="13848" max="13848" width="18.85546875" style="15" customWidth="1"/>
    <col min="13849" max="13849" width="32.140625" style="15" customWidth="1"/>
    <col min="13850" max="13850" width="28.85546875" style="15" customWidth="1"/>
    <col min="13851" max="14080" width="9.140625" style="15"/>
    <col min="14081" max="14081" width="10" style="15" customWidth="1"/>
    <col min="14082" max="14082" width="32.5703125" style="15" customWidth="1"/>
    <col min="14083" max="14083" width="62.5703125" style="15" bestFit="1" customWidth="1"/>
    <col min="14084" max="14084" width="21.42578125" style="15" customWidth="1"/>
    <col min="14085" max="14085" width="16.28515625" style="15" customWidth="1"/>
    <col min="14086" max="14086" width="15.42578125" style="15" customWidth="1"/>
    <col min="14087" max="14087" width="19.7109375" style="15" customWidth="1"/>
    <col min="14088" max="14088" width="18.140625" style="15" customWidth="1"/>
    <col min="14089" max="14089" width="16.7109375" style="15" bestFit="1" customWidth="1"/>
    <col min="14090" max="14090" width="14.85546875" style="15" bestFit="1" customWidth="1"/>
    <col min="14091" max="14091" width="16.7109375" style="15" customWidth="1"/>
    <col min="14092" max="14092" width="31.5703125" style="15" customWidth="1"/>
    <col min="14093" max="14093" width="15.85546875" style="15" customWidth="1"/>
    <col min="14094" max="14094" width="17.28515625" style="15" customWidth="1"/>
    <col min="14095" max="14095" width="12.140625" style="15" customWidth="1"/>
    <col min="14096" max="14096" width="12.7109375" style="15" customWidth="1"/>
    <col min="14097" max="14097" width="24" style="15" customWidth="1"/>
    <col min="14098" max="14098" width="23.7109375" style="15" customWidth="1"/>
    <col min="14099" max="14099" width="21.85546875" style="15" customWidth="1"/>
    <col min="14100" max="14100" width="20.85546875" style="15" customWidth="1"/>
    <col min="14101" max="14101" width="25" style="15" customWidth="1"/>
    <col min="14102" max="14102" width="20.28515625" style="15" customWidth="1"/>
    <col min="14103" max="14103" width="19.7109375" style="15" customWidth="1"/>
    <col min="14104" max="14104" width="18.85546875" style="15" customWidth="1"/>
    <col min="14105" max="14105" width="32.140625" style="15" customWidth="1"/>
    <col min="14106" max="14106" width="28.85546875" style="15" customWidth="1"/>
    <col min="14107" max="14336" width="9.140625" style="15"/>
    <col min="14337" max="14337" width="10" style="15" customWidth="1"/>
    <col min="14338" max="14338" width="32.5703125" style="15" customWidth="1"/>
    <col min="14339" max="14339" width="62.5703125" style="15" bestFit="1" customWidth="1"/>
    <col min="14340" max="14340" width="21.42578125" style="15" customWidth="1"/>
    <col min="14341" max="14341" width="16.28515625" style="15" customWidth="1"/>
    <col min="14342" max="14342" width="15.42578125" style="15" customWidth="1"/>
    <col min="14343" max="14343" width="19.7109375" style="15" customWidth="1"/>
    <col min="14344" max="14344" width="18.140625" style="15" customWidth="1"/>
    <col min="14345" max="14345" width="16.7109375" style="15" bestFit="1" customWidth="1"/>
    <col min="14346" max="14346" width="14.85546875" style="15" bestFit="1" customWidth="1"/>
    <col min="14347" max="14347" width="16.7109375" style="15" customWidth="1"/>
    <col min="14348" max="14348" width="31.5703125" style="15" customWidth="1"/>
    <col min="14349" max="14349" width="15.85546875" style="15" customWidth="1"/>
    <col min="14350" max="14350" width="17.28515625" style="15" customWidth="1"/>
    <col min="14351" max="14351" width="12.140625" style="15" customWidth="1"/>
    <col min="14352" max="14352" width="12.7109375" style="15" customWidth="1"/>
    <col min="14353" max="14353" width="24" style="15" customWidth="1"/>
    <col min="14354" max="14354" width="23.7109375" style="15" customWidth="1"/>
    <col min="14355" max="14355" width="21.85546875" style="15" customWidth="1"/>
    <col min="14356" max="14356" width="20.85546875" style="15" customWidth="1"/>
    <col min="14357" max="14357" width="25" style="15" customWidth="1"/>
    <col min="14358" max="14358" width="20.28515625" style="15" customWidth="1"/>
    <col min="14359" max="14359" width="19.7109375" style="15" customWidth="1"/>
    <col min="14360" max="14360" width="18.85546875" style="15" customWidth="1"/>
    <col min="14361" max="14361" width="32.140625" style="15" customWidth="1"/>
    <col min="14362" max="14362" width="28.85546875" style="15" customWidth="1"/>
    <col min="14363" max="14592" width="9.140625" style="15"/>
    <col min="14593" max="14593" width="10" style="15" customWidth="1"/>
    <col min="14594" max="14594" width="32.5703125" style="15" customWidth="1"/>
    <col min="14595" max="14595" width="62.5703125" style="15" bestFit="1" customWidth="1"/>
    <col min="14596" max="14596" width="21.42578125" style="15" customWidth="1"/>
    <col min="14597" max="14597" width="16.28515625" style="15" customWidth="1"/>
    <col min="14598" max="14598" width="15.42578125" style="15" customWidth="1"/>
    <col min="14599" max="14599" width="19.7109375" style="15" customWidth="1"/>
    <col min="14600" max="14600" width="18.140625" style="15" customWidth="1"/>
    <col min="14601" max="14601" width="16.7109375" style="15" bestFit="1" customWidth="1"/>
    <col min="14602" max="14602" width="14.85546875" style="15" bestFit="1" customWidth="1"/>
    <col min="14603" max="14603" width="16.7109375" style="15" customWidth="1"/>
    <col min="14604" max="14604" width="31.5703125" style="15" customWidth="1"/>
    <col min="14605" max="14605" width="15.85546875" style="15" customWidth="1"/>
    <col min="14606" max="14606" width="17.28515625" style="15" customWidth="1"/>
    <col min="14607" max="14607" width="12.140625" style="15" customWidth="1"/>
    <col min="14608" max="14608" width="12.7109375" style="15" customWidth="1"/>
    <col min="14609" max="14609" width="24" style="15" customWidth="1"/>
    <col min="14610" max="14610" width="23.7109375" style="15" customWidth="1"/>
    <col min="14611" max="14611" width="21.85546875" style="15" customWidth="1"/>
    <col min="14612" max="14612" width="20.85546875" style="15" customWidth="1"/>
    <col min="14613" max="14613" width="25" style="15" customWidth="1"/>
    <col min="14614" max="14614" width="20.28515625" style="15" customWidth="1"/>
    <col min="14615" max="14615" width="19.7109375" style="15" customWidth="1"/>
    <col min="14616" max="14616" width="18.85546875" style="15" customWidth="1"/>
    <col min="14617" max="14617" width="32.140625" style="15" customWidth="1"/>
    <col min="14618" max="14618" width="28.85546875" style="15" customWidth="1"/>
    <col min="14619" max="14848" width="9.140625" style="15"/>
    <col min="14849" max="14849" width="10" style="15" customWidth="1"/>
    <col min="14850" max="14850" width="32.5703125" style="15" customWidth="1"/>
    <col min="14851" max="14851" width="62.5703125" style="15" bestFit="1" customWidth="1"/>
    <col min="14852" max="14852" width="21.42578125" style="15" customWidth="1"/>
    <col min="14853" max="14853" width="16.28515625" style="15" customWidth="1"/>
    <col min="14854" max="14854" width="15.42578125" style="15" customWidth="1"/>
    <col min="14855" max="14855" width="19.7109375" style="15" customWidth="1"/>
    <col min="14856" max="14856" width="18.140625" style="15" customWidth="1"/>
    <col min="14857" max="14857" width="16.7109375" style="15" bestFit="1" customWidth="1"/>
    <col min="14858" max="14858" width="14.85546875" style="15" bestFit="1" customWidth="1"/>
    <col min="14859" max="14859" width="16.7109375" style="15" customWidth="1"/>
    <col min="14860" max="14860" width="31.5703125" style="15" customWidth="1"/>
    <col min="14861" max="14861" width="15.85546875" style="15" customWidth="1"/>
    <col min="14862" max="14862" width="17.28515625" style="15" customWidth="1"/>
    <col min="14863" max="14863" width="12.140625" style="15" customWidth="1"/>
    <col min="14864" max="14864" width="12.7109375" style="15" customWidth="1"/>
    <col min="14865" max="14865" width="24" style="15" customWidth="1"/>
    <col min="14866" max="14866" width="23.7109375" style="15" customWidth="1"/>
    <col min="14867" max="14867" width="21.85546875" style="15" customWidth="1"/>
    <col min="14868" max="14868" width="20.85546875" style="15" customWidth="1"/>
    <col min="14869" max="14869" width="25" style="15" customWidth="1"/>
    <col min="14870" max="14870" width="20.28515625" style="15" customWidth="1"/>
    <col min="14871" max="14871" width="19.7109375" style="15" customWidth="1"/>
    <col min="14872" max="14872" width="18.85546875" style="15" customWidth="1"/>
    <col min="14873" max="14873" width="32.140625" style="15" customWidth="1"/>
    <col min="14874" max="14874" width="28.85546875" style="15" customWidth="1"/>
    <col min="14875" max="15104" width="9.140625" style="15"/>
    <col min="15105" max="15105" width="10" style="15" customWidth="1"/>
    <col min="15106" max="15106" width="32.5703125" style="15" customWidth="1"/>
    <col min="15107" max="15107" width="62.5703125" style="15" bestFit="1" customWidth="1"/>
    <col min="15108" max="15108" width="21.42578125" style="15" customWidth="1"/>
    <col min="15109" max="15109" width="16.28515625" style="15" customWidth="1"/>
    <col min="15110" max="15110" width="15.42578125" style="15" customWidth="1"/>
    <col min="15111" max="15111" width="19.7109375" style="15" customWidth="1"/>
    <col min="15112" max="15112" width="18.140625" style="15" customWidth="1"/>
    <col min="15113" max="15113" width="16.7109375" style="15" bestFit="1" customWidth="1"/>
    <col min="15114" max="15114" width="14.85546875" style="15" bestFit="1" customWidth="1"/>
    <col min="15115" max="15115" width="16.7109375" style="15" customWidth="1"/>
    <col min="15116" max="15116" width="31.5703125" style="15" customWidth="1"/>
    <col min="15117" max="15117" width="15.85546875" style="15" customWidth="1"/>
    <col min="15118" max="15118" width="17.28515625" style="15" customWidth="1"/>
    <col min="15119" max="15119" width="12.140625" style="15" customWidth="1"/>
    <col min="15120" max="15120" width="12.7109375" style="15" customWidth="1"/>
    <col min="15121" max="15121" width="24" style="15" customWidth="1"/>
    <col min="15122" max="15122" width="23.7109375" style="15" customWidth="1"/>
    <col min="15123" max="15123" width="21.85546875" style="15" customWidth="1"/>
    <col min="15124" max="15124" width="20.85546875" style="15" customWidth="1"/>
    <col min="15125" max="15125" width="25" style="15" customWidth="1"/>
    <col min="15126" max="15126" width="20.28515625" style="15" customWidth="1"/>
    <col min="15127" max="15127" width="19.7109375" style="15" customWidth="1"/>
    <col min="15128" max="15128" width="18.85546875" style="15" customWidth="1"/>
    <col min="15129" max="15129" width="32.140625" style="15" customWidth="1"/>
    <col min="15130" max="15130" width="28.85546875" style="15" customWidth="1"/>
    <col min="15131" max="15360" width="9.140625" style="15"/>
    <col min="15361" max="15361" width="10" style="15" customWidth="1"/>
    <col min="15362" max="15362" width="32.5703125" style="15" customWidth="1"/>
    <col min="15363" max="15363" width="62.5703125" style="15" bestFit="1" customWidth="1"/>
    <col min="15364" max="15364" width="21.42578125" style="15" customWidth="1"/>
    <col min="15365" max="15365" width="16.28515625" style="15" customWidth="1"/>
    <col min="15366" max="15366" width="15.42578125" style="15" customWidth="1"/>
    <col min="15367" max="15367" width="19.7109375" style="15" customWidth="1"/>
    <col min="15368" max="15368" width="18.140625" style="15" customWidth="1"/>
    <col min="15369" max="15369" width="16.7109375" style="15" bestFit="1" customWidth="1"/>
    <col min="15370" max="15370" width="14.85546875" style="15" bestFit="1" customWidth="1"/>
    <col min="15371" max="15371" width="16.7109375" style="15" customWidth="1"/>
    <col min="15372" max="15372" width="31.5703125" style="15" customWidth="1"/>
    <col min="15373" max="15373" width="15.85546875" style="15" customWidth="1"/>
    <col min="15374" max="15374" width="17.28515625" style="15" customWidth="1"/>
    <col min="15375" max="15375" width="12.140625" style="15" customWidth="1"/>
    <col min="15376" max="15376" width="12.7109375" style="15" customWidth="1"/>
    <col min="15377" max="15377" width="24" style="15" customWidth="1"/>
    <col min="15378" max="15378" width="23.7109375" style="15" customWidth="1"/>
    <col min="15379" max="15379" width="21.85546875" style="15" customWidth="1"/>
    <col min="15380" max="15380" width="20.85546875" style="15" customWidth="1"/>
    <col min="15381" max="15381" width="25" style="15" customWidth="1"/>
    <col min="15382" max="15382" width="20.28515625" style="15" customWidth="1"/>
    <col min="15383" max="15383" width="19.7109375" style="15" customWidth="1"/>
    <col min="15384" max="15384" width="18.85546875" style="15" customWidth="1"/>
    <col min="15385" max="15385" width="32.140625" style="15" customWidth="1"/>
    <col min="15386" max="15386" width="28.85546875" style="15" customWidth="1"/>
    <col min="15387" max="15616" width="9.140625" style="15"/>
    <col min="15617" max="15617" width="10" style="15" customWidth="1"/>
    <col min="15618" max="15618" width="32.5703125" style="15" customWidth="1"/>
    <col min="15619" max="15619" width="62.5703125" style="15" bestFit="1" customWidth="1"/>
    <col min="15620" max="15620" width="21.42578125" style="15" customWidth="1"/>
    <col min="15621" max="15621" width="16.28515625" style="15" customWidth="1"/>
    <col min="15622" max="15622" width="15.42578125" style="15" customWidth="1"/>
    <col min="15623" max="15623" width="19.7109375" style="15" customWidth="1"/>
    <col min="15624" max="15624" width="18.140625" style="15" customWidth="1"/>
    <col min="15625" max="15625" width="16.7109375" style="15" bestFit="1" customWidth="1"/>
    <col min="15626" max="15626" width="14.85546875" style="15" bestFit="1" customWidth="1"/>
    <col min="15627" max="15627" width="16.7109375" style="15" customWidth="1"/>
    <col min="15628" max="15628" width="31.5703125" style="15" customWidth="1"/>
    <col min="15629" max="15629" width="15.85546875" style="15" customWidth="1"/>
    <col min="15630" max="15630" width="17.28515625" style="15" customWidth="1"/>
    <col min="15631" max="15631" width="12.140625" style="15" customWidth="1"/>
    <col min="15632" max="15632" width="12.7109375" style="15" customWidth="1"/>
    <col min="15633" max="15633" width="24" style="15" customWidth="1"/>
    <col min="15634" max="15634" width="23.7109375" style="15" customWidth="1"/>
    <col min="15635" max="15635" width="21.85546875" style="15" customWidth="1"/>
    <col min="15636" max="15636" width="20.85546875" style="15" customWidth="1"/>
    <col min="15637" max="15637" width="25" style="15" customWidth="1"/>
    <col min="15638" max="15638" width="20.28515625" style="15" customWidth="1"/>
    <col min="15639" max="15639" width="19.7109375" style="15" customWidth="1"/>
    <col min="15640" max="15640" width="18.85546875" style="15" customWidth="1"/>
    <col min="15641" max="15641" width="32.140625" style="15" customWidth="1"/>
    <col min="15642" max="15642" width="28.85546875" style="15" customWidth="1"/>
    <col min="15643" max="15872" width="9.140625" style="15"/>
    <col min="15873" max="15873" width="10" style="15" customWidth="1"/>
    <col min="15874" max="15874" width="32.5703125" style="15" customWidth="1"/>
    <col min="15875" max="15875" width="62.5703125" style="15" bestFit="1" customWidth="1"/>
    <col min="15876" max="15876" width="21.42578125" style="15" customWidth="1"/>
    <col min="15877" max="15877" width="16.28515625" style="15" customWidth="1"/>
    <col min="15878" max="15878" width="15.42578125" style="15" customWidth="1"/>
    <col min="15879" max="15879" width="19.7109375" style="15" customWidth="1"/>
    <col min="15880" max="15880" width="18.140625" style="15" customWidth="1"/>
    <col min="15881" max="15881" width="16.7109375" style="15" bestFit="1" customWidth="1"/>
    <col min="15882" max="15882" width="14.85546875" style="15" bestFit="1" customWidth="1"/>
    <col min="15883" max="15883" width="16.7109375" style="15" customWidth="1"/>
    <col min="15884" max="15884" width="31.5703125" style="15" customWidth="1"/>
    <col min="15885" max="15885" width="15.85546875" style="15" customWidth="1"/>
    <col min="15886" max="15886" width="17.28515625" style="15" customWidth="1"/>
    <col min="15887" max="15887" width="12.140625" style="15" customWidth="1"/>
    <col min="15888" max="15888" width="12.7109375" style="15" customWidth="1"/>
    <col min="15889" max="15889" width="24" style="15" customWidth="1"/>
    <col min="15890" max="15890" width="23.7109375" style="15" customWidth="1"/>
    <col min="15891" max="15891" width="21.85546875" style="15" customWidth="1"/>
    <col min="15892" max="15892" width="20.85546875" style="15" customWidth="1"/>
    <col min="15893" max="15893" width="25" style="15" customWidth="1"/>
    <col min="15894" max="15894" width="20.28515625" style="15" customWidth="1"/>
    <col min="15895" max="15895" width="19.7109375" style="15" customWidth="1"/>
    <col min="15896" max="15896" width="18.85546875" style="15" customWidth="1"/>
    <col min="15897" max="15897" width="32.140625" style="15" customWidth="1"/>
    <col min="15898" max="15898" width="28.85546875" style="15" customWidth="1"/>
    <col min="15899" max="16128" width="9.140625" style="15"/>
    <col min="16129" max="16129" width="10" style="15" customWidth="1"/>
    <col min="16130" max="16130" width="32.5703125" style="15" customWidth="1"/>
    <col min="16131" max="16131" width="62.5703125" style="15" bestFit="1" customWidth="1"/>
    <col min="16132" max="16132" width="21.42578125" style="15" customWidth="1"/>
    <col min="16133" max="16133" width="16.28515625" style="15" customWidth="1"/>
    <col min="16134" max="16134" width="15.42578125" style="15" customWidth="1"/>
    <col min="16135" max="16135" width="19.7109375" style="15" customWidth="1"/>
    <col min="16136" max="16136" width="18.140625" style="15" customWidth="1"/>
    <col min="16137" max="16137" width="16.7109375" style="15" bestFit="1" customWidth="1"/>
    <col min="16138" max="16138" width="14.85546875" style="15" bestFit="1" customWidth="1"/>
    <col min="16139" max="16139" width="16.7109375" style="15" customWidth="1"/>
    <col min="16140" max="16140" width="31.5703125" style="15" customWidth="1"/>
    <col min="16141" max="16141" width="15.85546875" style="15" customWidth="1"/>
    <col min="16142" max="16142" width="17.28515625" style="15" customWidth="1"/>
    <col min="16143" max="16143" width="12.140625" style="15" customWidth="1"/>
    <col min="16144" max="16144" width="12.7109375" style="15" customWidth="1"/>
    <col min="16145" max="16145" width="24" style="15" customWidth="1"/>
    <col min="16146" max="16146" width="23.7109375" style="15" customWidth="1"/>
    <col min="16147" max="16147" width="21.85546875" style="15" customWidth="1"/>
    <col min="16148" max="16148" width="20.85546875" style="15" customWidth="1"/>
    <col min="16149" max="16149" width="25" style="15" customWidth="1"/>
    <col min="16150" max="16150" width="20.28515625" style="15" customWidth="1"/>
    <col min="16151" max="16151" width="19.7109375" style="15" customWidth="1"/>
    <col min="16152" max="16152" width="18.85546875" style="15" customWidth="1"/>
    <col min="16153" max="16153" width="32.140625" style="15" customWidth="1"/>
    <col min="16154" max="16154" width="28.85546875" style="15" customWidth="1"/>
    <col min="16155" max="16384" width="9.140625" style="15"/>
  </cols>
  <sheetData>
    <row r="1" spans="1:26" ht="20.25" x14ac:dyDescent="0.3">
      <c r="A1" s="14"/>
      <c r="B1" s="14"/>
      <c r="C1" s="14"/>
      <c r="D1" s="14"/>
      <c r="E1" s="14"/>
      <c r="F1" s="14"/>
      <c r="G1" s="14"/>
      <c r="H1" s="14"/>
    </row>
    <row r="2" spans="1:26" ht="20.25" x14ac:dyDescent="0.25">
      <c r="A2" s="119" t="s">
        <v>20</v>
      </c>
      <c r="B2" s="119"/>
      <c r="C2" s="119"/>
      <c r="D2" s="119"/>
      <c r="E2" s="119"/>
      <c r="F2" s="119"/>
      <c r="G2" s="119"/>
      <c r="H2" s="119"/>
    </row>
    <row r="3" spans="1:26" ht="20.25" x14ac:dyDescent="0.3">
      <c r="A3" s="120" t="s">
        <v>21</v>
      </c>
      <c r="B3" s="120"/>
      <c r="C3" s="120"/>
      <c r="D3" s="120"/>
      <c r="E3" s="120"/>
      <c r="F3" s="120"/>
      <c r="G3" s="120"/>
      <c r="H3" s="14"/>
    </row>
    <row r="4" spans="1:26" ht="20.25" x14ac:dyDescent="0.3">
      <c r="A4" s="118" t="s">
        <v>22</v>
      </c>
      <c r="B4" s="118"/>
      <c r="C4" s="118"/>
      <c r="D4" s="118"/>
      <c r="E4" s="118"/>
      <c r="F4" s="118"/>
      <c r="G4" s="118"/>
      <c r="H4" s="14"/>
    </row>
    <row r="5" spans="1:26" ht="20.25" x14ac:dyDescent="0.3">
      <c r="A5" s="121"/>
      <c r="B5" s="121"/>
      <c r="C5" s="121"/>
      <c r="D5" s="121"/>
      <c r="E5" s="121"/>
      <c r="F5" s="121"/>
      <c r="G5" s="121"/>
      <c r="H5" s="14"/>
    </row>
    <row r="6" spans="1:26" ht="58.5" customHeight="1" x14ac:dyDescent="0.3">
      <c r="A6" s="122" t="s">
        <v>23</v>
      </c>
      <c r="B6" s="122"/>
      <c r="C6" s="122"/>
      <c r="D6" s="122"/>
      <c r="E6" s="122"/>
      <c r="F6" s="122"/>
      <c r="G6" s="122"/>
      <c r="H6" s="14"/>
    </row>
    <row r="7" spans="1:26" ht="20.25" x14ac:dyDescent="0.3">
      <c r="A7" s="118" t="s">
        <v>24</v>
      </c>
      <c r="B7" s="118"/>
      <c r="C7" s="118"/>
      <c r="D7" s="118"/>
      <c r="E7" s="118"/>
      <c r="F7" s="118"/>
      <c r="G7" s="118"/>
      <c r="H7" s="14"/>
    </row>
    <row r="8" spans="1:26" ht="20.25" x14ac:dyDescent="0.3">
      <c r="A8" s="121"/>
      <c r="B8" s="121"/>
      <c r="C8" s="121"/>
      <c r="D8" s="121"/>
      <c r="E8" s="121"/>
      <c r="F8" s="121"/>
      <c r="G8" s="121"/>
      <c r="H8" s="14"/>
      <c r="I8" s="17"/>
      <c r="J8" s="17"/>
    </row>
    <row r="11" spans="1:26" s="18" customFormat="1" x14ac:dyDescent="0.25">
      <c r="A11" s="123" t="s">
        <v>3</v>
      </c>
      <c r="B11" s="123" t="s">
        <v>25</v>
      </c>
      <c r="C11" s="123"/>
      <c r="D11" s="123"/>
      <c r="E11" s="123"/>
      <c r="F11" s="123"/>
      <c r="G11" s="123"/>
      <c r="H11" s="123" t="s">
        <v>26</v>
      </c>
      <c r="I11" s="123" t="s">
        <v>27</v>
      </c>
      <c r="J11" s="123"/>
      <c r="K11" s="123"/>
      <c r="L11" s="123"/>
      <c r="M11" s="123" t="s">
        <v>28</v>
      </c>
      <c r="N11" s="123"/>
      <c r="O11" s="123"/>
      <c r="P11" s="123"/>
      <c r="Q11" s="124" t="s">
        <v>29</v>
      </c>
      <c r="R11" s="124"/>
      <c r="S11" s="124"/>
      <c r="T11" s="124"/>
      <c r="U11" s="124"/>
      <c r="V11" s="124"/>
      <c r="W11" s="124"/>
      <c r="X11" s="124"/>
      <c r="Y11" s="123" t="s">
        <v>30</v>
      </c>
      <c r="Z11" s="123" t="s">
        <v>31</v>
      </c>
    </row>
    <row r="12" spans="1:26" s="18" customFormat="1" x14ac:dyDescent="0.25">
      <c r="A12" s="123"/>
      <c r="B12" s="123" t="s">
        <v>32</v>
      </c>
      <c r="C12" s="123" t="s">
        <v>33</v>
      </c>
      <c r="D12" s="123" t="s">
        <v>34</v>
      </c>
      <c r="E12" s="123" t="s">
        <v>35</v>
      </c>
      <c r="F12" s="123"/>
      <c r="G12" s="123" t="s">
        <v>36</v>
      </c>
      <c r="H12" s="123"/>
      <c r="I12" s="123" t="s">
        <v>37</v>
      </c>
      <c r="J12" s="123" t="s">
        <v>38</v>
      </c>
      <c r="K12" s="123" t="s">
        <v>39</v>
      </c>
      <c r="L12" s="123" t="s">
        <v>40</v>
      </c>
      <c r="M12" s="123" t="s">
        <v>41</v>
      </c>
      <c r="N12" s="123"/>
      <c r="O12" s="123" t="s">
        <v>42</v>
      </c>
      <c r="P12" s="123" t="s">
        <v>43</v>
      </c>
      <c r="Q12" s="123" t="s">
        <v>44</v>
      </c>
      <c r="R12" s="123"/>
      <c r="S12" s="123" t="s">
        <v>45</v>
      </c>
      <c r="T12" s="123"/>
      <c r="U12" s="123" t="s">
        <v>46</v>
      </c>
      <c r="V12" s="123"/>
      <c r="W12" s="123" t="s">
        <v>47</v>
      </c>
      <c r="X12" s="123"/>
      <c r="Y12" s="123"/>
      <c r="Z12" s="123"/>
    </row>
    <row r="13" spans="1:26" s="21" customFormat="1" ht="31.5" x14ac:dyDescent="0.25">
      <c r="A13" s="123"/>
      <c r="B13" s="123"/>
      <c r="C13" s="123"/>
      <c r="D13" s="123"/>
      <c r="E13" s="19" t="s">
        <v>37</v>
      </c>
      <c r="F13" s="19" t="s">
        <v>38</v>
      </c>
      <c r="G13" s="123"/>
      <c r="H13" s="123"/>
      <c r="I13" s="123"/>
      <c r="J13" s="123"/>
      <c r="K13" s="123"/>
      <c r="L13" s="123"/>
      <c r="M13" s="19" t="s">
        <v>48</v>
      </c>
      <c r="N13" s="19" t="s">
        <v>49</v>
      </c>
      <c r="O13" s="123"/>
      <c r="P13" s="123"/>
      <c r="Q13" s="20" t="s">
        <v>50</v>
      </c>
      <c r="R13" s="19" t="s">
        <v>51</v>
      </c>
      <c r="S13" s="20" t="s">
        <v>50</v>
      </c>
      <c r="T13" s="19" t="s">
        <v>51</v>
      </c>
      <c r="U13" s="19" t="s">
        <v>37</v>
      </c>
      <c r="V13" s="19" t="s">
        <v>38</v>
      </c>
      <c r="W13" s="19" t="s">
        <v>50</v>
      </c>
      <c r="X13" s="19" t="s">
        <v>51</v>
      </c>
      <c r="Y13" s="123"/>
      <c r="Z13" s="123"/>
    </row>
    <row r="14" spans="1:26" x14ac:dyDescent="0.25">
      <c r="A14" s="22">
        <v>1</v>
      </c>
      <c r="B14" s="22">
        <v>2</v>
      </c>
      <c r="C14" s="22">
        <v>3</v>
      </c>
      <c r="D14" s="22">
        <v>4</v>
      </c>
      <c r="E14" s="22">
        <v>5</v>
      </c>
      <c r="F14" s="22">
        <v>6</v>
      </c>
      <c r="G14" s="22">
        <v>7</v>
      </c>
      <c r="H14" s="22">
        <v>8</v>
      </c>
      <c r="I14" s="22">
        <v>9</v>
      </c>
      <c r="J14" s="22">
        <v>10</v>
      </c>
      <c r="K14" s="22">
        <v>11</v>
      </c>
      <c r="L14" s="22">
        <v>12</v>
      </c>
      <c r="M14" s="22">
        <v>13</v>
      </c>
      <c r="N14" s="22">
        <v>14</v>
      </c>
      <c r="O14" s="22">
        <v>15</v>
      </c>
      <c r="P14" s="22">
        <v>16</v>
      </c>
      <c r="Q14" s="23">
        <v>17</v>
      </c>
      <c r="R14" s="22">
        <v>18</v>
      </c>
      <c r="S14" s="23">
        <v>19</v>
      </c>
      <c r="T14" s="22">
        <v>20</v>
      </c>
      <c r="U14" s="22">
        <v>21</v>
      </c>
      <c r="V14" s="22">
        <v>22</v>
      </c>
      <c r="W14" s="22">
        <v>23</v>
      </c>
      <c r="X14" s="22">
        <v>24</v>
      </c>
      <c r="Y14" s="22">
        <v>25</v>
      </c>
      <c r="Z14" s="22">
        <v>26</v>
      </c>
    </row>
    <row r="15" spans="1:26" ht="47.25" x14ac:dyDescent="0.25">
      <c r="A15" s="24">
        <v>1</v>
      </c>
      <c r="B15" s="137" t="s">
        <v>2</v>
      </c>
      <c r="C15" s="12" t="s">
        <v>6</v>
      </c>
      <c r="D15" s="13" t="s">
        <v>4</v>
      </c>
      <c r="E15" s="25">
        <v>1600</v>
      </c>
      <c r="F15" s="25">
        <v>0</v>
      </c>
      <c r="G15" s="137" t="s">
        <v>52</v>
      </c>
      <c r="H15" s="145" t="s">
        <v>53</v>
      </c>
      <c r="I15" s="26">
        <v>100000</v>
      </c>
      <c r="J15" s="26">
        <v>0</v>
      </c>
      <c r="K15" s="3">
        <f t="shared" ref="K15:K20" si="0">J15-I15</f>
        <v>-100000</v>
      </c>
      <c r="L15" s="19" t="s">
        <v>54</v>
      </c>
      <c r="M15" s="27"/>
      <c r="N15" s="27"/>
      <c r="O15" s="28"/>
      <c r="P15" s="28"/>
      <c r="Q15" s="133">
        <v>87177.23</v>
      </c>
      <c r="R15" s="133">
        <f>7070083.19/1000</f>
        <v>7070.0831900000003</v>
      </c>
      <c r="S15" s="133">
        <v>71.5</v>
      </c>
      <c r="T15" s="125">
        <v>68.5</v>
      </c>
      <c r="U15" s="125">
        <v>0.16</v>
      </c>
      <c r="V15" s="125">
        <v>0.16</v>
      </c>
      <c r="W15" s="125">
        <v>0.87</v>
      </c>
      <c r="X15" s="125">
        <v>0.8</v>
      </c>
      <c r="Y15" s="125" t="s">
        <v>55</v>
      </c>
      <c r="Z15" s="125" t="s">
        <v>56</v>
      </c>
    </row>
    <row r="16" spans="1:26" ht="56.25" x14ac:dyDescent="0.25">
      <c r="A16" s="29" t="s">
        <v>57</v>
      </c>
      <c r="B16" s="138"/>
      <c r="C16" s="30" t="s">
        <v>7</v>
      </c>
      <c r="D16" s="31" t="s">
        <v>4</v>
      </c>
      <c r="E16" s="26">
        <v>795</v>
      </c>
      <c r="F16" s="26">
        <v>0</v>
      </c>
      <c r="G16" s="138"/>
      <c r="H16" s="146"/>
      <c r="I16" s="32">
        <v>107944.43</v>
      </c>
      <c r="J16" s="32">
        <v>0</v>
      </c>
      <c r="K16" s="3">
        <f t="shared" si="0"/>
        <v>-107944.43</v>
      </c>
      <c r="L16" s="19" t="s">
        <v>54</v>
      </c>
      <c r="M16" s="27"/>
      <c r="N16" s="27"/>
      <c r="O16" s="28"/>
      <c r="P16" s="28"/>
      <c r="Q16" s="134"/>
      <c r="R16" s="134"/>
      <c r="S16" s="134"/>
      <c r="T16" s="126"/>
      <c r="U16" s="126"/>
      <c r="V16" s="126"/>
      <c r="W16" s="126"/>
      <c r="X16" s="126"/>
      <c r="Y16" s="126"/>
      <c r="Z16" s="126"/>
    </row>
    <row r="17" spans="1:26" ht="56.25" x14ac:dyDescent="0.25">
      <c r="A17" s="24">
        <v>3</v>
      </c>
      <c r="B17" s="138"/>
      <c r="C17" s="30" t="s">
        <v>8</v>
      </c>
      <c r="D17" s="31" t="s">
        <v>4</v>
      </c>
      <c r="E17" s="26">
        <v>1820</v>
      </c>
      <c r="F17" s="26">
        <v>0</v>
      </c>
      <c r="G17" s="138"/>
      <c r="H17" s="146"/>
      <c r="I17" s="32">
        <v>107944.43</v>
      </c>
      <c r="J17" s="32">
        <v>0</v>
      </c>
      <c r="K17" s="3">
        <f t="shared" si="0"/>
        <v>-107944.43</v>
      </c>
      <c r="L17" s="19" t="s">
        <v>54</v>
      </c>
      <c r="M17" s="27"/>
      <c r="N17" s="27"/>
      <c r="O17" s="28"/>
      <c r="P17" s="28"/>
      <c r="Q17" s="134"/>
      <c r="R17" s="134"/>
      <c r="S17" s="134"/>
      <c r="T17" s="126"/>
      <c r="U17" s="126"/>
      <c r="V17" s="126"/>
      <c r="W17" s="126"/>
      <c r="X17" s="126"/>
      <c r="Y17" s="126"/>
      <c r="Z17" s="126"/>
    </row>
    <row r="18" spans="1:26" ht="47.25" x14ac:dyDescent="0.25">
      <c r="A18" s="29" t="s">
        <v>58</v>
      </c>
      <c r="B18" s="138"/>
      <c r="C18" s="30" t="s">
        <v>9</v>
      </c>
      <c r="D18" s="31" t="s">
        <v>0</v>
      </c>
      <c r="E18" s="26">
        <v>3</v>
      </c>
      <c r="F18" s="26">
        <v>0</v>
      </c>
      <c r="G18" s="138"/>
      <c r="H18" s="146"/>
      <c r="I18" s="32">
        <v>56538.54</v>
      </c>
      <c r="J18" s="32">
        <v>0</v>
      </c>
      <c r="K18" s="3">
        <f t="shared" si="0"/>
        <v>-56538.54</v>
      </c>
      <c r="L18" s="45" t="s">
        <v>72</v>
      </c>
      <c r="M18" s="27"/>
      <c r="N18" s="27"/>
      <c r="O18" s="28"/>
      <c r="P18" s="28"/>
      <c r="Q18" s="134"/>
      <c r="R18" s="134"/>
      <c r="S18" s="134"/>
      <c r="T18" s="126"/>
      <c r="U18" s="126"/>
      <c r="V18" s="126"/>
      <c r="W18" s="126"/>
      <c r="X18" s="126"/>
      <c r="Y18" s="126"/>
      <c r="Z18" s="126"/>
    </row>
    <row r="19" spans="1:26" ht="18.75" x14ac:dyDescent="0.25">
      <c r="A19" s="24"/>
      <c r="B19" s="138"/>
      <c r="C19" s="33" t="s">
        <v>10</v>
      </c>
      <c r="D19" s="31"/>
      <c r="E19" s="26"/>
      <c r="F19" s="26"/>
      <c r="G19" s="138"/>
      <c r="H19" s="146"/>
      <c r="I19" s="32"/>
      <c r="J19" s="32"/>
      <c r="K19" s="3"/>
      <c r="L19" s="34"/>
      <c r="M19" s="27"/>
      <c r="N19" s="27"/>
      <c r="O19" s="28"/>
      <c r="P19" s="28"/>
      <c r="Q19" s="134"/>
      <c r="R19" s="134"/>
      <c r="S19" s="134"/>
      <c r="T19" s="126"/>
      <c r="U19" s="126"/>
      <c r="V19" s="126"/>
      <c r="W19" s="126"/>
      <c r="X19" s="126"/>
      <c r="Y19" s="126"/>
      <c r="Z19" s="126"/>
    </row>
    <row r="20" spans="1:26" ht="37.5" x14ac:dyDescent="0.25">
      <c r="A20" s="29" t="s">
        <v>59</v>
      </c>
      <c r="B20" s="139"/>
      <c r="C20" s="30" t="s">
        <v>5</v>
      </c>
      <c r="D20" s="31" t="s">
        <v>0</v>
      </c>
      <c r="E20" s="26">
        <v>2</v>
      </c>
      <c r="F20" s="26">
        <v>2</v>
      </c>
      <c r="G20" s="139"/>
      <c r="H20" s="147"/>
      <c r="I20" s="32">
        <v>8896.0419999999995</v>
      </c>
      <c r="J20" s="32">
        <v>8006.4377999999997</v>
      </c>
      <c r="K20" s="3">
        <f t="shared" si="0"/>
        <v>-889.60419999999976</v>
      </c>
      <c r="L20" s="34" t="s">
        <v>60</v>
      </c>
      <c r="M20" s="27">
        <f>J20</f>
        <v>8006.4377999999997</v>
      </c>
      <c r="N20" s="27">
        <v>0</v>
      </c>
      <c r="O20" s="28"/>
      <c r="P20" s="28"/>
      <c r="Q20" s="135"/>
      <c r="R20" s="135"/>
      <c r="S20" s="135"/>
      <c r="T20" s="136"/>
      <c r="U20" s="136"/>
      <c r="V20" s="136"/>
      <c r="W20" s="136"/>
      <c r="X20" s="136"/>
      <c r="Y20" s="126"/>
      <c r="Z20" s="126"/>
    </row>
    <row r="21" spans="1:26" x14ac:dyDescent="0.25">
      <c r="B21" s="35" t="s">
        <v>61</v>
      </c>
      <c r="C21" s="36"/>
      <c r="D21" s="37"/>
      <c r="E21" s="37"/>
      <c r="F21" s="37"/>
      <c r="G21" s="37"/>
      <c r="H21" s="37"/>
      <c r="I21" s="38">
        <f>SUM(I15:I20)</f>
        <v>381323.44199999998</v>
      </c>
      <c r="J21" s="38">
        <f>SUM(J15:J20)</f>
        <v>8006.4377999999997</v>
      </c>
      <c r="K21" s="38">
        <f>SUM(K15:K20)</f>
        <v>-373317.00419999997</v>
      </c>
      <c r="L21" s="37"/>
      <c r="M21" s="39">
        <f>M15</f>
        <v>0</v>
      </c>
      <c r="N21" s="39">
        <f>N15</f>
        <v>0</v>
      </c>
      <c r="O21" s="37"/>
      <c r="P21" s="37"/>
      <c r="Q21" s="40">
        <f t="shared" ref="Q21:X21" si="1">Q15</f>
        <v>87177.23</v>
      </c>
      <c r="R21" s="40">
        <f t="shared" si="1"/>
        <v>7070.0831900000003</v>
      </c>
      <c r="S21" s="40">
        <f t="shared" si="1"/>
        <v>71.5</v>
      </c>
      <c r="T21" s="40">
        <f t="shared" si="1"/>
        <v>68.5</v>
      </c>
      <c r="U21" s="40">
        <f t="shared" si="1"/>
        <v>0.16</v>
      </c>
      <c r="V21" s="40">
        <f t="shared" si="1"/>
        <v>0.16</v>
      </c>
      <c r="W21" s="40">
        <f t="shared" si="1"/>
        <v>0.87</v>
      </c>
      <c r="X21" s="40">
        <f t="shared" si="1"/>
        <v>0.8</v>
      </c>
      <c r="Y21" s="41"/>
      <c r="Z21" s="41"/>
    </row>
    <row r="22" spans="1:26" s="46" customFormat="1" ht="47.25" x14ac:dyDescent="0.25">
      <c r="A22" s="29" t="s">
        <v>62</v>
      </c>
      <c r="B22" s="127" t="s">
        <v>63</v>
      </c>
      <c r="C22" s="10" t="s">
        <v>11</v>
      </c>
      <c r="D22" s="8" t="s">
        <v>13</v>
      </c>
      <c r="E22" s="9">
        <v>1</v>
      </c>
      <c r="F22" s="11">
        <v>0</v>
      </c>
      <c r="G22" s="127" t="s">
        <v>52</v>
      </c>
      <c r="H22" s="129" t="s">
        <v>64</v>
      </c>
      <c r="I22" s="11">
        <v>846.46</v>
      </c>
      <c r="J22" s="6">
        <v>0</v>
      </c>
      <c r="K22" s="3">
        <f>J22-I22</f>
        <v>-846.46</v>
      </c>
      <c r="L22" s="42" t="s">
        <v>72</v>
      </c>
      <c r="M22" s="43"/>
      <c r="N22" s="44"/>
      <c r="O22" s="45">
        <v>0</v>
      </c>
      <c r="P22" s="45">
        <v>0</v>
      </c>
      <c r="Q22" s="131"/>
      <c r="R22" s="131"/>
      <c r="S22" s="131">
        <v>1</v>
      </c>
      <c r="T22" s="131">
        <v>1</v>
      </c>
      <c r="U22" s="131"/>
      <c r="V22" s="131"/>
      <c r="W22" s="131"/>
      <c r="X22" s="131"/>
      <c r="Y22" s="131" t="s">
        <v>65</v>
      </c>
      <c r="Z22" s="131" t="s">
        <v>66</v>
      </c>
    </row>
    <row r="23" spans="1:26" s="46" customFormat="1" ht="47.25" x14ac:dyDescent="0.25">
      <c r="A23" s="29" t="s">
        <v>57</v>
      </c>
      <c r="B23" s="128"/>
      <c r="C23" s="10" t="s">
        <v>12</v>
      </c>
      <c r="D23" s="8" t="s">
        <v>13</v>
      </c>
      <c r="E23" s="9">
        <v>2</v>
      </c>
      <c r="F23" s="11">
        <v>0</v>
      </c>
      <c r="G23" s="128"/>
      <c r="H23" s="130"/>
      <c r="I23" s="11">
        <v>783.67</v>
      </c>
      <c r="J23" s="6">
        <v>0</v>
      </c>
      <c r="K23" s="3">
        <f>J23-I23</f>
        <v>-783.67</v>
      </c>
      <c r="L23" s="42" t="s">
        <v>72</v>
      </c>
      <c r="M23" s="43"/>
      <c r="N23" s="44"/>
      <c r="O23" s="45">
        <v>0</v>
      </c>
      <c r="P23" s="45">
        <v>0</v>
      </c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4" spans="1:26" x14ac:dyDescent="0.25">
      <c r="B24" s="35" t="s">
        <v>61</v>
      </c>
      <c r="C24" s="36"/>
      <c r="D24" s="37"/>
      <c r="E24" s="37"/>
      <c r="F24" s="37"/>
      <c r="G24" s="37"/>
      <c r="H24" s="37"/>
      <c r="I24" s="38">
        <f>SUM(I22:I23)</f>
        <v>1630.13</v>
      </c>
      <c r="J24" s="38">
        <f>SUM(J22:J23)</f>
        <v>0</v>
      </c>
      <c r="K24" s="38">
        <f>SUM(K22:K23)</f>
        <v>-1630.13</v>
      </c>
      <c r="L24" s="37"/>
      <c r="M24" s="39">
        <f>SUM(M22)</f>
        <v>0</v>
      </c>
      <c r="N24" s="39">
        <v>0</v>
      </c>
      <c r="O24" s="47"/>
      <c r="P24" s="47"/>
      <c r="Q24" s="41"/>
      <c r="R24" s="41"/>
      <c r="S24" s="48">
        <f>S22</f>
        <v>1</v>
      </c>
      <c r="T24" s="48">
        <f>T22</f>
        <v>1</v>
      </c>
      <c r="U24" s="41"/>
      <c r="V24" s="41"/>
      <c r="W24" s="41"/>
      <c r="X24" s="41"/>
      <c r="Y24" s="41"/>
      <c r="Z24" s="41"/>
    </row>
    <row r="25" spans="1:26" s="46" customFormat="1" ht="141" customHeight="1" x14ac:dyDescent="0.25">
      <c r="A25" s="29" t="s">
        <v>62</v>
      </c>
      <c r="B25" s="137" t="s">
        <v>1</v>
      </c>
      <c r="C25" s="12" t="s">
        <v>14</v>
      </c>
      <c r="D25" s="13" t="s">
        <v>4</v>
      </c>
      <c r="E25" s="49">
        <v>8650</v>
      </c>
      <c r="F25" s="2">
        <v>0</v>
      </c>
      <c r="G25" s="50" t="s">
        <v>52</v>
      </c>
      <c r="H25" s="129" t="s">
        <v>67</v>
      </c>
      <c r="I25" s="51">
        <v>52120.58</v>
      </c>
      <c r="J25" s="4">
        <v>0</v>
      </c>
      <c r="K25" s="3">
        <f>J25-I25</f>
        <v>-52120.58</v>
      </c>
      <c r="L25" s="42" t="s">
        <v>68</v>
      </c>
      <c r="M25" s="44"/>
      <c r="N25" s="44"/>
      <c r="O25" s="45">
        <v>0</v>
      </c>
      <c r="P25" s="45">
        <v>0</v>
      </c>
      <c r="Q25" s="141">
        <v>6254.94</v>
      </c>
      <c r="R25" s="141">
        <v>21295.171490000001</v>
      </c>
      <c r="S25" s="131">
        <v>65.2</v>
      </c>
      <c r="T25" s="131">
        <v>64.3</v>
      </c>
      <c r="U25" s="131"/>
      <c r="V25" s="131"/>
      <c r="W25" s="131">
        <v>56.2</v>
      </c>
      <c r="X25" s="131">
        <v>21</v>
      </c>
      <c r="Y25" s="137" t="s">
        <v>69</v>
      </c>
      <c r="Z25" s="137" t="s">
        <v>70</v>
      </c>
    </row>
    <row r="26" spans="1:26" s="46" customFormat="1" ht="131.25" customHeight="1" x14ac:dyDescent="0.25">
      <c r="A26" s="29" t="s">
        <v>57</v>
      </c>
      <c r="B26" s="138"/>
      <c r="C26" s="30" t="s">
        <v>15</v>
      </c>
      <c r="D26" s="31" t="s">
        <v>0</v>
      </c>
      <c r="E26" s="52">
        <v>1</v>
      </c>
      <c r="F26" s="2">
        <v>0</v>
      </c>
      <c r="G26" s="50" t="s">
        <v>52</v>
      </c>
      <c r="H26" s="140"/>
      <c r="I26" s="53">
        <v>20000</v>
      </c>
      <c r="J26" s="4">
        <v>0</v>
      </c>
      <c r="K26" s="3">
        <f t="shared" ref="K26:K27" si="2">J26-I26</f>
        <v>-20000</v>
      </c>
      <c r="L26" s="42" t="s">
        <v>68</v>
      </c>
      <c r="M26" s="44"/>
      <c r="N26" s="44"/>
      <c r="O26" s="45">
        <v>0</v>
      </c>
      <c r="P26" s="45">
        <v>0</v>
      </c>
      <c r="Q26" s="142"/>
      <c r="R26" s="142"/>
      <c r="S26" s="144"/>
      <c r="T26" s="144"/>
      <c r="U26" s="144"/>
      <c r="V26" s="144"/>
      <c r="W26" s="144"/>
      <c r="X26" s="144"/>
      <c r="Y26" s="138"/>
      <c r="Z26" s="138"/>
    </row>
    <row r="27" spans="1:26" s="46" customFormat="1" ht="75" x14ac:dyDescent="0.25">
      <c r="A27" s="29" t="s">
        <v>71</v>
      </c>
      <c r="B27" s="139"/>
      <c r="C27" s="30" t="s">
        <v>16</v>
      </c>
      <c r="D27" s="31" t="s">
        <v>17</v>
      </c>
      <c r="E27" s="52">
        <v>1</v>
      </c>
      <c r="F27" s="2">
        <v>0</v>
      </c>
      <c r="G27" s="50" t="s">
        <v>52</v>
      </c>
      <c r="H27" s="130"/>
      <c r="I27" s="53">
        <v>1663.9</v>
      </c>
      <c r="J27" s="5">
        <v>0</v>
      </c>
      <c r="K27" s="3">
        <f t="shared" si="2"/>
        <v>-1663.9</v>
      </c>
      <c r="L27" s="42" t="s">
        <v>72</v>
      </c>
      <c r="M27" s="44"/>
      <c r="N27" s="44"/>
      <c r="O27" s="45">
        <v>0</v>
      </c>
      <c r="P27" s="45">
        <v>0</v>
      </c>
      <c r="Q27" s="143"/>
      <c r="R27" s="143"/>
      <c r="S27" s="132"/>
      <c r="T27" s="132"/>
      <c r="U27" s="132"/>
      <c r="V27" s="132"/>
      <c r="W27" s="132"/>
      <c r="X27" s="132"/>
      <c r="Y27" s="139"/>
      <c r="Z27" s="139"/>
    </row>
    <row r="28" spans="1:26" x14ac:dyDescent="0.25">
      <c r="A28" s="54"/>
      <c r="B28" s="35" t="s">
        <v>61</v>
      </c>
      <c r="C28" s="36"/>
      <c r="D28" s="37"/>
      <c r="E28" s="37"/>
      <c r="F28" s="37"/>
      <c r="G28" s="37"/>
      <c r="H28" s="37"/>
      <c r="I28" s="38">
        <f>SUM(I25:I27)</f>
        <v>73784.479999999996</v>
      </c>
      <c r="J28" s="38">
        <f>SUM(J25:J27)</f>
        <v>0</v>
      </c>
      <c r="K28" s="38">
        <f>SUM(K25:K27)</f>
        <v>-73784.479999999996</v>
      </c>
      <c r="L28" s="37"/>
      <c r="M28" s="39">
        <f>SUM(M25:M27)</f>
        <v>0</v>
      </c>
      <c r="N28" s="39">
        <v>0</v>
      </c>
      <c r="O28" s="47"/>
      <c r="P28" s="47"/>
      <c r="Q28" s="55">
        <f>Q25</f>
        <v>6254.94</v>
      </c>
      <c r="R28" s="40">
        <f>R25</f>
        <v>21295.171490000001</v>
      </c>
      <c r="S28" s="48">
        <f>S25</f>
        <v>65.2</v>
      </c>
      <c r="T28" s="48">
        <f>T25</f>
        <v>64.3</v>
      </c>
      <c r="U28" s="48">
        <f>U27+U25</f>
        <v>0</v>
      </c>
      <c r="V28" s="48">
        <f>V27+V25</f>
        <v>0</v>
      </c>
      <c r="W28" s="48">
        <f>W25</f>
        <v>56.2</v>
      </c>
      <c r="X28" s="48">
        <f>X25</f>
        <v>21</v>
      </c>
      <c r="Y28" s="48"/>
      <c r="Z28" s="48"/>
    </row>
    <row r="29" spans="1:26" s="16" customFormat="1" ht="47.25" x14ac:dyDescent="0.25">
      <c r="A29" s="24">
        <v>1</v>
      </c>
      <c r="B29" s="137" t="s">
        <v>73</v>
      </c>
      <c r="C29" s="12" t="s">
        <v>18</v>
      </c>
      <c r="D29" s="13" t="s">
        <v>4</v>
      </c>
      <c r="E29" s="49">
        <v>2000</v>
      </c>
      <c r="F29" s="51">
        <v>119725.63</v>
      </c>
      <c r="G29" s="127" t="s">
        <v>52</v>
      </c>
      <c r="H29" s="129" t="s">
        <v>67</v>
      </c>
      <c r="I29" s="51">
        <v>119725.63</v>
      </c>
      <c r="J29" s="56">
        <v>0</v>
      </c>
      <c r="K29" s="3">
        <f>J29-I29</f>
        <v>-119725.63</v>
      </c>
      <c r="L29" s="19" t="s">
        <v>54</v>
      </c>
      <c r="M29" s="57"/>
      <c r="N29" s="57"/>
      <c r="O29" s="58"/>
      <c r="P29" s="58"/>
      <c r="Q29" s="148">
        <v>74537.632000000012</v>
      </c>
      <c r="R29" s="141">
        <v>10023.0128</v>
      </c>
      <c r="S29" s="131">
        <v>68</v>
      </c>
      <c r="T29" s="131"/>
      <c r="U29" s="150"/>
      <c r="V29" s="150"/>
      <c r="W29" s="131">
        <v>7.5</v>
      </c>
      <c r="X29" s="131">
        <v>2</v>
      </c>
      <c r="Y29" s="59"/>
      <c r="Z29" s="59"/>
    </row>
    <row r="30" spans="1:26" s="46" customFormat="1" ht="78.75" x14ac:dyDescent="0.25">
      <c r="A30" s="29" t="s">
        <v>57</v>
      </c>
      <c r="B30" s="138"/>
      <c r="C30" s="30" t="s">
        <v>19</v>
      </c>
      <c r="D30" s="31" t="s">
        <v>0</v>
      </c>
      <c r="E30" s="52">
        <v>4</v>
      </c>
      <c r="F30" s="53">
        <v>15159.74</v>
      </c>
      <c r="G30" s="128"/>
      <c r="H30" s="140"/>
      <c r="I30" s="53">
        <v>15159.74</v>
      </c>
      <c r="J30" s="60">
        <v>0</v>
      </c>
      <c r="K30" s="3">
        <f>J30-I30</f>
        <v>-15159.74</v>
      </c>
      <c r="L30" s="42" t="s">
        <v>72</v>
      </c>
      <c r="M30" s="44">
        <f t="shared" ref="M30" si="3">J30</f>
        <v>0</v>
      </c>
      <c r="N30" s="44"/>
      <c r="O30" s="45">
        <v>0</v>
      </c>
      <c r="P30" s="45">
        <v>0</v>
      </c>
      <c r="Q30" s="149"/>
      <c r="R30" s="142"/>
      <c r="S30" s="144"/>
      <c r="T30" s="144">
        <v>67.8</v>
      </c>
      <c r="U30" s="151"/>
      <c r="V30" s="151"/>
      <c r="W30" s="144"/>
      <c r="X30" s="144"/>
      <c r="Y30" s="61" t="s">
        <v>74</v>
      </c>
      <c r="Z30" s="61" t="s">
        <v>75</v>
      </c>
    </row>
    <row r="31" spans="1:26" x14ac:dyDescent="0.25">
      <c r="A31" s="62"/>
      <c r="B31" s="35" t="s">
        <v>61</v>
      </c>
      <c r="C31" s="36"/>
      <c r="D31" s="37"/>
      <c r="E31" s="37"/>
      <c r="F31" s="37"/>
      <c r="G31" s="37"/>
      <c r="H31" s="37"/>
      <c r="I31" s="38">
        <f>SUM(I29:I30)</f>
        <v>134885.37</v>
      </c>
      <c r="J31" s="38">
        <f>SUM(J30:J30)</f>
        <v>0</v>
      </c>
      <c r="K31" s="38">
        <f>SUM(K29:K30)</f>
        <v>-134885.37</v>
      </c>
      <c r="L31" s="37"/>
      <c r="M31" s="39">
        <f>SUM(M30:M30)</f>
        <v>0</v>
      </c>
      <c r="N31" s="63">
        <v>0</v>
      </c>
      <c r="O31" s="55">
        <v>0</v>
      </c>
      <c r="P31" s="55">
        <v>0</v>
      </c>
      <c r="Q31" s="55">
        <f>Q29</f>
        <v>74537.632000000012</v>
      </c>
      <c r="R31" s="55">
        <f>R29</f>
        <v>10023.0128</v>
      </c>
      <c r="S31" s="55">
        <f>S29</f>
        <v>68</v>
      </c>
      <c r="T31" s="55">
        <f t="shared" ref="T31:V31" si="4">T30</f>
        <v>67.8</v>
      </c>
      <c r="U31" s="55">
        <f t="shared" si="4"/>
        <v>0</v>
      </c>
      <c r="V31" s="55">
        <f t="shared" si="4"/>
        <v>0</v>
      </c>
      <c r="W31" s="55">
        <f>W29</f>
        <v>7.5</v>
      </c>
      <c r="X31" s="55">
        <f>X29</f>
        <v>2</v>
      </c>
      <c r="Y31" s="41"/>
      <c r="Z31" s="41"/>
    </row>
    <row r="32" spans="1:26" s="16" customFormat="1" x14ac:dyDescent="0.25">
      <c r="A32" s="64"/>
      <c r="B32" s="65"/>
      <c r="C32" s="65"/>
      <c r="D32" s="66"/>
      <c r="E32" s="66"/>
      <c r="F32" s="66"/>
      <c r="G32" s="66"/>
      <c r="H32" s="66"/>
      <c r="I32" s="67"/>
      <c r="J32" s="67"/>
      <c r="K32" s="67"/>
      <c r="L32" s="66"/>
      <c r="M32" s="68"/>
      <c r="N32" s="68"/>
      <c r="O32" s="66"/>
      <c r="P32" s="66"/>
      <c r="Q32" s="69"/>
      <c r="R32" s="69"/>
      <c r="S32" s="70"/>
      <c r="T32" s="70"/>
      <c r="U32" s="70"/>
      <c r="V32" s="70"/>
      <c r="W32" s="70"/>
      <c r="X32" s="70"/>
      <c r="Y32" s="70"/>
      <c r="Z32" s="70"/>
    </row>
    <row r="33" spans="2:19" s="54" customFormat="1" x14ac:dyDescent="0.25">
      <c r="B33" s="18" t="s">
        <v>76</v>
      </c>
      <c r="Q33" s="64"/>
      <c r="S33" s="64"/>
    </row>
    <row r="34" spans="2:19" x14ac:dyDescent="0.25">
      <c r="B34" s="152" t="s">
        <v>77</v>
      </c>
      <c r="C34" s="152"/>
      <c r="D34" s="152"/>
      <c r="E34" s="152"/>
      <c r="F34" s="152"/>
      <c r="G34" s="152"/>
      <c r="H34" s="152"/>
      <c r="J34" s="17"/>
      <c r="K34" s="71"/>
    </row>
    <row r="35" spans="2:19" x14ac:dyDescent="0.25">
      <c r="B35" s="153" t="s">
        <v>78</v>
      </c>
      <c r="C35" s="153"/>
      <c r="D35" s="153"/>
      <c r="E35" s="153"/>
      <c r="F35" s="153"/>
      <c r="G35" s="153"/>
      <c r="H35" s="153"/>
      <c r="K35" s="17"/>
    </row>
    <row r="36" spans="2:19" x14ac:dyDescent="0.25">
      <c r="B36" s="152" t="s">
        <v>79</v>
      </c>
      <c r="C36" s="152"/>
      <c r="D36" s="152"/>
      <c r="E36" s="152"/>
      <c r="F36" s="152"/>
      <c r="G36" s="152"/>
      <c r="H36" s="152"/>
    </row>
  </sheetData>
  <mergeCells count="83">
    <mergeCell ref="B36:H36"/>
    <mergeCell ref="Y25:Y27"/>
    <mergeCell ref="W29:W30"/>
    <mergeCell ref="X29:X30"/>
    <mergeCell ref="B34:H34"/>
    <mergeCell ref="B35:H35"/>
    <mergeCell ref="Y22:Y23"/>
    <mergeCell ref="Z22:Z23"/>
    <mergeCell ref="Z25:Z27"/>
    <mergeCell ref="B29:B30"/>
    <mergeCell ref="G29:G30"/>
    <mergeCell ref="H29:H30"/>
    <mergeCell ref="Q29:Q30"/>
    <mergeCell ref="R29:R30"/>
    <mergeCell ref="S29:S30"/>
    <mergeCell ref="T29:T30"/>
    <mergeCell ref="U29:U30"/>
    <mergeCell ref="V29:V30"/>
    <mergeCell ref="T25:T27"/>
    <mergeCell ref="U25:U27"/>
    <mergeCell ref="V25:V27"/>
    <mergeCell ref="W25:W27"/>
    <mergeCell ref="W15:W20"/>
    <mergeCell ref="X15:X20"/>
    <mergeCell ref="B25:B27"/>
    <mergeCell ref="H25:H27"/>
    <mergeCell ref="Q25:Q27"/>
    <mergeCell ref="R25:R27"/>
    <mergeCell ref="S25:S27"/>
    <mergeCell ref="V22:V23"/>
    <mergeCell ref="W22:W23"/>
    <mergeCell ref="X22:X23"/>
    <mergeCell ref="X25:X27"/>
    <mergeCell ref="B15:B20"/>
    <mergeCell ref="G15:G20"/>
    <mergeCell ref="H15:H20"/>
    <mergeCell ref="Q15:Q20"/>
    <mergeCell ref="R15:R20"/>
    <mergeCell ref="U12:V12"/>
    <mergeCell ref="W12:X12"/>
    <mergeCell ref="Y15:Y20"/>
    <mergeCell ref="Z15:Z20"/>
    <mergeCell ref="B22:B23"/>
    <mergeCell ref="G22:G23"/>
    <mergeCell ref="H22:H23"/>
    <mergeCell ref="Q22:Q23"/>
    <mergeCell ref="R22:R23"/>
    <mergeCell ref="S22:S23"/>
    <mergeCell ref="T22:T23"/>
    <mergeCell ref="U22:U23"/>
    <mergeCell ref="S15:S20"/>
    <mergeCell ref="T15:T20"/>
    <mergeCell ref="U15:U20"/>
    <mergeCell ref="V15:V20"/>
    <mergeCell ref="Q11:X11"/>
    <mergeCell ref="Y11:Y13"/>
    <mergeCell ref="Z11:Z13"/>
    <mergeCell ref="B12:B13"/>
    <mergeCell ref="C12:C13"/>
    <mergeCell ref="D12:D13"/>
    <mergeCell ref="E12:F12"/>
    <mergeCell ref="G12:G13"/>
    <mergeCell ref="I12:I13"/>
    <mergeCell ref="J12:J13"/>
    <mergeCell ref="M11:P11"/>
    <mergeCell ref="M12:N12"/>
    <mergeCell ref="O12:O13"/>
    <mergeCell ref="P12:P13"/>
    <mergeCell ref="Q12:R12"/>
    <mergeCell ref="S12:T12"/>
    <mergeCell ref="A8:G8"/>
    <mergeCell ref="A11:A13"/>
    <mergeCell ref="B11:G11"/>
    <mergeCell ref="H11:H13"/>
    <mergeCell ref="I11:L11"/>
    <mergeCell ref="K12:K13"/>
    <mergeCell ref="L12:L13"/>
    <mergeCell ref="A7:G7"/>
    <mergeCell ref="A2:H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2CD2-F51F-46E7-A5FB-42BF2A7A4DC1}">
  <dimension ref="A1:Z47"/>
  <sheetViews>
    <sheetView tabSelected="1" view="pageBreakPreview" zoomScale="55" zoomScaleNormal="55" zoomScaleSheetLayoutView="55" workbookViewId="0">
      <selection activeCell="L18" sqref="L18"/>
    </sheetView>
  </sheetViews>
  <sheetFormatPr defaultRowHeight="15.75" x14ac:dyDescent="0.25"/>
  <cols>
    <col min="1" max="1" width="10" style="15" customWidth="1"/>
    <col min="2" max="2" width="32.5703125" style="15" customWidth="1"/>
    <col min="3" max="3" width="62.5703125" style="15" bestFit="1" customWidth="1"/>
    <col min="4" max="4" width="21.42578125" style="15" customWidth="1"/>
    <col min="5" max="5" width="16.28515625" style="15" customWidth="1"/>
    <col min="6" max="6" width="15.42578125" style="15" customWidth="1"/>
    <col min="7" max="7" width="19.7109375" style="15" customWidth="1"/>
    <col min="8" max="8" width="18.140625" style="15" customWidth="1"/>
    <col min="9" max="9" width="16.7109375" style="15" bestFit="1" customWidth="1"/>
    <col min="10" max="10" width="14.85546875" style="15" bestFit="1" customWidth="1"/>
    <col min="11" max="11" width="16.7109375" style="15" customWidth="1"/>
    <col min="12" max="12" width="31.5703125" style="15" customWidth="1"/>
    <col min="13" max="13" width="15.85546875" style="15" customWidth="1"/>
    <col min="14" max="14" width="17.28515625" style="15" customWidth="1"/>
    <col min="15" max="15" width="12.140625" style="15" customWidth="1"/>
    <col min="16" max="16" width="14.85546875" style="15" customWidth="1"/>
    <col min="17" max="17" width="24" style="16" customWidth="1"/>
    <col min="18" max="18" width="23.7109375" style="15" customWidth="1"/>
    <col min="19" max="19" width="21.85546875" style="16" customWidth="1"/>
    <col min="20" max="20" width="20.85546875" style="15" customWidth="1"/>
    <col min="21" max="21" width="25" style="15" customWidth="1"/>
    <col min="22" max="22" width="20.28515625" style="15" customWidth="1"/>
    <col min="23" max="23" width="19.7109375" style="15" customWidth="1"/>
    <col min="24" max="24" width="18.85546875" style="15" customWidth="1"/>
    <col min="25" max="25" width="32.140625" style="15" customWidth="1"/>
    <col min="26" max="26" width="28.85546875" style="15" customWidth="1"/>
    <col min="27" max="256" width="9.140625" style="15"/>
    <col min="257" max="257" width="10" style="15" customWidth="1"/>
    <col min="258" max="258" width="32.5703125" style="15" customWidth="1"/>
    <col min="259" max="259" width="62.5703125" style="15" bestFit="1" customWidth="1"/>
    <col min="260" max="260" width="21.42578125" style="15" customWidth="1"/>
    <col min="261" max="261" width="16.28515625" style="15" customWidth="1"/>
    <col min="262" max="262" width="15.42578125" style="15" customWidth="1"/>
    <col min="263" max="263" width="19.7109375" style="15" customWidth="1"/>
    <col min="264" max="264" width="18.140625" style="15" customWidth="1"/>
    <col min="265" max="265" width="16.7109375" style="15" bestFit="1" customWidth="1"/>
    <col min="266" max="266" width="14.85546875" style="15" bestFit="1" customWidth="1"/>
    <col min="267" max="267" width="16.7109375" style="15" customWidth="1"/>
    <col min="268" max="268" width="31.5703125" style="15" customWidth="1"/>
    <col min="269" max="269" width="15.85546875" style="15" customWidth="1"/>
    <col min="270" max="270" width="17.28515625" style="15" customWidth="1"/>
    <col min="271" max="271" width="12.140625" style="15" customWidth="1"/>
    <col min="272" max="272" width="12.7109375" style="15" customWidth="1"/>
    <col min="273" max="273" width="24" style="15" customWidth="1"/>
    <col min="274" max="274" width="23.7109375" style="15" customWidth="1"/>
    <col min="275" max="275" width="21.85546875" style="15" customWidth="1"/>
    <col min="276" max="276" width="20.85546875" style="15" customWidth="1"/>
    <col min="277" max="277" width="25" style="15" customWidth="1"/>
    <col min="278" max="278" width="20.28515625" style="15" customWidth="1"/>
    <col min="279" max="279" width="19.7109375" style="15" customWidth="1"/>
    <col min="280" max="280" width="18.85546875" style="15" customWidth="1"/>
    <col min="281" max="281" width="32.140625" style="15" customWidth="1"/>
    <col min="282" max="282" width="28.85546875" style="15" customWidth="1"/>
    <col min="283" max="512" width="9.140625" style="15"/>
    <col min="513" max="513" width="10" style="15" customWidth="1"/>
    <col min="514" max="514" width="32.5703125" style="15" customWidth="1"/>
    <col min="515" max="515" width="62.5703125" style="15" bestFit="1" customWidth="1"/>
    <col min="516" max="516" width="21.42578125" style="15" customWidth="1"/>
    <col min="517" max="517" width="16.28515625" style="15" customWidth="1"/>
    <col min="518" max="518" width="15.42578125" style="15" customWidth="1"/>
    <col min="519" max="519" width="19.7109375" style="15" customWidth="1"/>
    <col min="520" max="520" width="18.140625" style="15" customWidth="1"/>
    <col min="521" max="521" width="16.7109375" style="15" bestFit="1" customWidth="1"/>
    <col min="522" max="522" width="14.85546875" style="15" bestFit="1" customWidth="1"/>
    <col min="523" max="523" width="16.7109375" style="15" customWidth="1"/>
    <col min="524" max="524" width="31.5703125" style="15" customWidth="1"/>
    <col min="525" max="525" width="15.85546875" style="15" customWidth="1"/>
    <col min="526" max="526" width="17.28515625" style="15" customWidth="1"/>
    <col min="527" max="527" width="12.140625" style="15" customWidth="1"/>
    <col min="528" max="528" width="12.7109375" style="15" customWidth="1"/>
    <col min="529" max="529" width="24" style="15" customWidth="1"/>
    <col min="530" max="530" width="23.7109375" style="15" customWidth="1"/>
    <col min="531" max="531" width="21.85546875" style="15" customWidth="1"/>
    <col min="532" max="532" width="20.85546875" style="15" customWidth="1"/>
    <col min="533" max="533" width="25" style="15" customWidth="1"/>
    <col min="534" max="534" width="20.28515625" style="15" customWidth="1"/>
    <col min="535" max="535" width="19.7109375" style="15" customWidth="1"/>
    <col min="536" max="536" width="18.85546875" style="15" customWidth="1"/>
    <col min="537" max="537" width="32.140625" style="15" customWidth="1"/>
    <col min="538" max="538" width="28.85546875" style="15" customWidth="1"/>
    <col min="539" max="768" width="9.140625" style="15"/>
    <col min="769" max="769" width="10" style="15" customWidth="1"/>
    <col min="770" max="770" width="32.5703125" style="15" customWidth="1"/>
    <col min="771" max="771" width="62.5703125" style="15" bestFit="1" customWidth="1"/>
    <col min="772" max="772" width="21.42578125" style="15" customWidth="1"/>
    <col min="773" max="773" width="16.28515625" style="15" customWidth="1"/>
    <col min="774" max="774" width="15.42578125" style="15" customWidth="1"/>
    <col min="775" max="775" width="19.7109375" style="15" customWidth="1"/>
    <col min="776" max="776" width="18.140625" style="15" customWidth="1"/>
    <col min="777" max="777" width="16.7109375" style="15" bestFit="1" customWidth="1"/>
    <col min="778" max="778" width="14.85546875" style="15" bestFit="1" customWidth="1"/>
    <col min="779" max="779" width="16.7109375" style="15" customWidth="1"/>
    <col min="780" max="780" width="31.5703125" style="15" customWidth="1"/>
    <col min="781" max="781" width="15.85546875" style="15" customWidth="1"/>
    <col min="782" max="782" width="17.28515625" style="15" customWidth="1"/>
    <col min="783" max="783" width="12.140625" style="15" customWidth="1"/>
    <col min="784" max="784" width="12.7109375" style="15" customWidth="1"/>
    <col min="785" max="785" width="24" style="15" customWidth="1"/>
    <col min="786" max="786" width="23.7109375" style="15" customWidth="1"/>
    <col min="787" max="787" width="21.85546875" style="15" customWidth="1"/>
    <col min="788" max="788" width="20.85546875" style="15" customWidth="1"/>
    <col min="789" max="789" width="25" style="15" customWidth="1"/>
    <col min="790" max="790" width="20.28515625" style="15" customWidth="1"/>
    <col min="791" max="791" width="19.7109375" style="15" customWidth="1"/>
    <col min="792" max="792" width="18.85546875" style="15" customWidth="1"/>
    <col min="793" max="793" width="32.140625" style="15" customWidth="1"/>
    <col min="794" max="794" width="28.85546875" style="15" customWidth="1"/>
    <col min="795" max="1024" width="9.140625" style="15"/>
    <col min="1025" max="1025" width="10" style="15" customWidth="1"/>
    <col min="1026" max="1026" width="32.5703125" style="15" customWidth="1"/>
    <col min="1027" max="1027" width="62.5703125" style="15" bestFit="1" customWidth="1"/>
    <col min="1028" max="1028" width="21.42578125" style="15" customWidth="1"/>
    <col min="1029" max="1029" width="16.28515625" style="15" customWidth="1"/>
    <col min="1030" max="1030" width="15.42578125" style="15" customWidth="1"/>
    <col min="1031" max="1031" width="19.7109375" style="15" customWidth="1"/>
    <col min="1032" max="1032" width="18.140625" style="15" customWidth="1"/>
    <col min="1033" max="1033" width="16.7109375" style="15" bestFit="1" customWidth="1"/>
    <col min="1034" max="1034" width="14.85546875" style="15" bestFit="1" customWidth="1"/>
    <col min="1035" max="1035" width="16.7109375" style="15" customWidth="1"/>
    <col min="1036" max="1036" width="31.5703125" style="15" customWidth="1"/>
    <col min="1037" max="1037" width="15.85546875" style="15" customWidth="1"/>
    <col min="1038" max="1038" width="17.28515625" style="15" customWidth="1"/>
    <col min="1039" max="1039" width="12.140625" style="15" customWidth="1"/>
    <col min="1040" max="1040" width="12.7109375" style="15" customWidth="1"/>
    <col min="1041" max="1041" width="24" style="15" customWidth="1"/>
    <col min="1042" max="1042" width="23.7109375" style="15" customWidth="1"/>
    <col min="1043" max="1043" width="21.85546875" style="15" customWidth="1"/>
    <col min="1044" max="1044" width="20.85546875" style="15" customWidth="1"/>
    <col min="1045" max="1045" width="25" style="15" customWidth="1"/>
    <col min="1046" max="1046" width="20.28515625" style="15" customWidth="1"/>
    <col min="1047" max="1047" width="19.7109375" style="15" customWidth="1"/>
    <col min="1048" max="1048" width="18.85546875" style="15" customWidth="1"/>
    <col min="1049" max="1049" width="32.140625" style="15" customWidth="1"/>
    <col min="1050" max="1050" width="28.85546875" style="15" customWidth="1"/>
    <col min="1051" max="1280" width="9.140625" style="15"/>
    <col min="1281" max="1281" width="10" style="15" customWidth="1"/>
    <col min="1282" max="1282" width="32.5703125" style="15" customWidth="1"/>
    <col min="1283" max="1283" width="62.5703125" style="15" bestFit="1" customWidth="1"/>
    <col min="1284" max="1284" width="21.42578125" style="15" customWidth="1"/>
    <col min="1285" max="1285" width="16.28515625" style="15" customWidth="1"/>
    <col min="1286" max="1286" width="15.42578125" style="15" customWidth="1"/>
    <col min="1287" max="1287" width="19.7109375" style="15" customWidth="1"/>
    <col min="1288" max="1288" width="18.140625" style="15" customWidth="1"/>
    <col min="1289" max="1289" width="16.7109375" style="15" bestFit="1" customWidth="1"/>
    <col min="1290" max="1290" width="14.85546875" style="15" bestFit="1" customWidth="1"/>
    <col min="1291" max="1291" width="16.7109375" style="15" customWidth="1"/>
    <col min="1292" max="1292" width="31.5703125" style="15" customWidth="1"/>
    <col min="1293" max="1293" width="15.85546875" style="15" customWidth="1"/>
    <col min="1294" max="1294" width="17.28515625" style="15" customWidth="1"/>
    <col min="1295" max="1295" width="12.140625" style="15" customWidth="1"/>
    <col min="1296" max="1296" width="12.7109375" style="15" customWidth="1"/>
    <col min="1297" max="1297" width="24" style="15" customWidth="1"/>
    <col min="1298" max="1298" width="23.7109375" style="15" customWidth="1"/>
    <col min="1299" max="1299" width="21.85546875" style="15" customWidth="1"/>
    <col min="1300" max="1300" width="20.85546875" style="15" customWidth="1"/>
    <col min="1301" max="1301" width="25" style="15" customWidth="1"/>
    <col min="1302" max="1302" width="20.28515625" style="15" customWidth="1"/>
    <col min="1303" max="1303" width="19.7109375" style="15" customWidth="1"/>
    <col min="1304" max="1304" width="18.85546875" style="15" customWidth="1"/>
    <col min="1305" max="1305" width="32.140625" style="15" customWidth="1"/>
    <col min="1306" max="1306" width="28.85546875" style="15" customWidth="1"/>
    <col min="1307" max="1536" width="9.140625" style="15"/>
    <col min="1537" max="1537" width="10" style="15" customWidth="1"/>
    <col min="1538" max="1538" width="32.5703125" style="15" customWidth="1"/>
    <col min="1539" max="1539" width="62.5703125" style="15" bestFit="1" customWidth="1"/>
    <col min="1540" max="1540" width="21.42578125" style="15" customWidth="1"/>
    <col min="1541" max="1541" width="16.28515625" style="15" customWidth="1"/>
    <col min="1542" max="1542" width="15.42578125" style="15" customWidth="1"/>
    <col min="1543" max="1543" width="19.7109375" style="15" customWidth="1"/>
    <col min="1544" max="1544" width="18.140625" style="15" customWidth="1"/>
    <col min="1545" max="1545" width="16.7109375" style="15" bestFit="1" customWidth="1"/>
    <col min="1546" max="1546" width="14.85546875" style="15" bestFit="1" customWidth="1"/>
    <col min="1547" max="1547" width="16.7109375" style="15" customWidth="1"/>
    <col min="1548" max="1548" width="31.5703125" style="15" customWidth="1"/>
    <col min="1549" max="1549" width="15.85546875" style="15" customWidth="1"/>
    <col min="1550" max="1550" width="17.28515625" style="15" customWidth="1"/>
    <col min="1551" max="1551" width="12.140625" style="15" customWidth="1"/>
    <col min="1552" max="1552" width="12.7109375" style="15" customWidth="1"/>
    <col min="1553" max="1553" width="24" style="15" customWidth="1"/>
    <col min="1554" max="1554" width="23.7109375" style="15" customWidth="1"/>
    <col min="1555" max="1555" width="21.85546875" style="15" customWidth="1"/>
    <col min="1556" max="1556" width="20.85546875" style="15" customWidth="1"/>
    <col min="1557" max="1557" width="25" style="15" customWidth="1"/>
    <col min="1558" max="1558" width="20.28515625" style="15" customWidth="1"/>
    <col min="1559" max="1559" width="19.7109375" style="15" customWidth="1"/>
    <col min="1560" max="1560" width="18.85546875" style="15" customWidth="1"/>
    <col min="1561" max="1561" width="32.140625" style="15" customWidth="1"/>
    <col min="1562" max="1562" width="28.85546875" style="15" customWidth="1"/>
    <col min="1563" max="1792" width="9.140625" style="15"/>
    <col min="1793" max="1793" width="10" style="15" customWidth="1"/>
    <col min="1794" max="1794" width="32.5703125" style="15" customWidth="1"/>
    <col min="1795" max="1795" width="62.5703125" style="15" bestFit="1" customWidth="1"/>
    <col min="1796" max="1796" width="21.42578125" style="15" customWidth="1"/>
    <col min="1797" max="1797" width="16.28515625" style="15" customWidth="1"/>
    <col min="1798" max="1798" width="15.42578125" style="15" customWidth="1"/>
    <col min="1799" max="1799" width="19.7109375" style="15" customWidth="1"/>
    <col min="1800" max="1800" width="18.140625" style="15" customWidth="1"/>
    <col min="1801" max="1801" width="16.7109375" style="15" bestFit="1" customWidth="1"/>
    <col min="1802" max="1802" width="14.85546875" style="15" bestFit="1" customWidth="1"/>
    <col min="1803" max="1803" width="16.7109375" style="15" customWidth="1"/>
    <col min="1804" max="1804" width="31.5703125" style="15" customWidth="1"/>
    <col min="1805" max="1805" width="15.85546875" style="15" customWidth="1"/>
    <col min="1806" max="1806" width="17.28515625" style="15" customWidth="1"/>
    <col min="1807" max="1807" width="12.140625" style="15" customWidth="1"/>
    <col min="1808" max="1808" width="12.7109375" style="15" customWidth="1"/>
    <col min="1809" max="1809" width="24" style="15" customWidth="1"/>
    <col min="1810" max="1810" width="23.7109375" style="15" customWidth="1"/>
    <col min="1811" max="1811" width="21.85546875" style="15" customWidth="1"/>
    <col min="1812" max="1812" width="20.85546875" style="15" customWidth="1"/>
    <col min="1813" max="1813" width="25" style="15" customWidth="1"/>
    <col min="1814" max="1814" width="20.28515625" style="15" customWidth="1"/>
    <col min="1815" max="1815" width="19.7109375" style="15" customWidth="1"/>
    <col min="1816" max="1816" width="18.85546875" style="15" customWidth="1"/>
    <col min="1817" max="1817" width="32.140625" style="15" customWidth="1"/>
    <col min="1818" max="1818" width="28.85546875" style="15" customWidth="1"/>
    <col min="1819" max="2048" width="9.140625" style="15"/>
    <col min="2049" max="2049" width="10" style="15" customWidth="1"/>
    <col min="2050" max="2050" width="32.5703125" style="15" customWidth="1"/>
    <col min="2051" max="2051" width="62.5703125" style="15" bestFit="1" customWidth="1"/>
    <col min="2052" max="2052" width="21.42578125" style="15" customWidth="1"/>
    <col min="2053" max="2053" width="16.28515625" style="15" customWidth="1"/>
    <col min="2054" max="2054" width="15.42578125" style="15" customWidth="1"/>
    <col min="2055" max="2055" width="19.7109375" style="15" customWidth="1"/>
    <col min="2056" max="2056" width="18.140625" style="15" customWidth="1"/>
    <col min="2057" max="2057" width="16.7109375" style="15" bestFit="1" customWidth="1"/>
    <col min="2058" max="2058" width="14.85546875" style="15" bestFit="1" customWidth="1"/>
    <col min="2059" max="2059" width="16.7109375" style="15" customWidth="1"/>
    <col min="2060" max="2060" width="31.5703125" style="15" customWidth="1"/>
    <col min="2061" max="2061" width="15.85546875" style="15" customWidth="1"/>
    <col min="2062" max="2062" width="17.28515625" style="15" customWidth="1"/>
    <col min="2063" max="2063" width="12.140625" style="15" customWidth="1"/>
    <col min="2064" max="2064" width="12.7109375" style="15" customWidth="1"/>
    <col min="2065" max="2065" width="24" style="15" customWidth="1"/>
    <col min="2066" max="2066" width="23.7109375" style="15" customWidth="1"/>
    <col min="2067" max="2067" width="21.85546875" style="15" customWidth="1"/>
    <col min="2068" max="2068" width="20.85546875" style="15" customWidth="1"/>
    <col min="2069" max="2069" width="25" style="15" customWidth="1"/>
    <col min="2070" max="2070" width="20.28515625" style="15" customWidth="1"/>
    <col min="2071" max="2071" width="19.7109375" style="15" customWidth="1"/>
    <col min="2072" max="2072" width="18.85546875" style="15" customWidth="1"/>
    <col min="2073" max="2073" width="32.140625" style="15" customWidth="1"/>
    <col min="2074" max="2074" width="28.85546875" style="15" customWidth="1"/>
    <col min="2075" max="2304" width="9.140625" style="15"/>
    <col min="2305" max="2305" width="10" style="15" customWidth="1"/>
    <col min="2306" max="2306" width="32.5703125" style="15" customWidth="1"/>
    <col min="2307" max="2307" width="62.5703125" style="15" bestFit="1" customWidth="1"/>
    <col min="2308" max="2308" width="21.42578125" style="15" customWidth="1"/>
    <col min="2309" max="2309" width="16.28515625" style="15" customWidth="1"/>
    <col min="2310" max="2310" width="15.42578125" style="15" customWidth="1"/>
    <col min="2311" max="2311" width="19.7109375" style="15" customWidth="1"/>
    <col min="2312" max="2312" width="18.140625" style="15" customWidth="1"/>
    <col min="2313" max="2313" width="16.7109375" style="15" bestFit="1" customWidth="1"/>
    <col min="2314" max="2314" width="14.85546875" style="15" bestFit="1" customWidth="1"/>
    <col min="2315" max="2315" width="16.7109375" style="15" customWidth="1"/>
    <col min="2316" max="2316" width="31.5703125" style="15" customWidth="1"/>
    <col min="2317" max="2317" width="15.85546875" style="15" customWidth="1"/>
    <col min="2318" max="2318" width="17.28515625" style="15" customWidth="1"/>
    <col min="2319" max="2319" width="12.140625" style="15" customWidth="1"/>
    <col min="2320" max="2320" width="12.7109375" style="15" customWidth="1"/>
    <col min="2321" max="2321" width="24" style="15" customWidth="1"/>
    <col min="2322" max="2322" width="23.7109375" style="15" customWidth="1"/>
    <col min="2323" max="2323" width="21.85546875" style="15" customWidth="1"/>
    <col min="2324" max="2324" width="20.85546875" style="15" customWidth="1"/>
    <col min="2325" max="2325" width="25" style="15" customWidth="1"/>
    <col min="2326" max="2326" width="20.28515625" style="15" customWidth="1"/>
    <col min="2327" max="2327" width="19.7109375" style="15" customWidth="1"/>
    <col min="2328" max="2328" width="18.85546875" style="15" customWidth="1"/>
    <col min="2329" max="2329" width="32.140625" style="15" customWidth="1"/>
    <col min="2330" max="2330" width="28.85546875" style="15" customWidth="1"/>
    <col min="2331" max="2560" width="9.140625" style="15"/>
    <col min="2561" max="2561" width="10" style="15" customWidth="1"/>
    <col min="2562" max="2562" width="32.5703125" style="15" customWidth="1"/>
    <col min="2563" max="2563" width="62.5703125" style="15" bestFit="1" customWidth="1"/>
    <col min="2564" max="2564" width="21.42578125" style="15" customWidth="1"/>
    <col min="2565" max="2565" width="16.28515625" style="15" customWidth="1"/>
    <col min="2566" max="2566" width="15.42578125" style="15" customWidth="1"/>
    <col min="2567" max="2567" width="19.7109375" style="15" customWidth="1"/>
    <col min="2568" max="2568" width="18.140625" style="15" customWidth="1"/>
    <col min="2569" max="2569" width="16.7109375" style="15" bestFit="1" customWidth="1"/>
    <col min="2570" max="2570" width="14.85546875" style="15" bestFit="1" customWidth="1"/>
    <col min="2571" max="2571" width="16.7109375" style="15" customWidth="1"/>
    <col min="2572" max="2572" width="31.5703125" style="15" customWidth="1"/>
    <col min="2573" max="2573" width="15.85546875" style="15" customWidth="1"/>
    <col min="2574" max="2574" width="17.28515625" style="15" customWidth="1"/>
    <col min="2575" max="2575" width="12.140625" style="15" customWidth="1"/>
    <col min="2576" max="2576" width="12.7109375" style="15" customWidth="1"/>
    <col min="2577" max="2577" width="24" style="15" customWidth="1"/>
    <col min="2578" max="2578" width="23.7109375" style="15" customWidth="1"/>
    <col min="2579" max="2579" width="21.85546875" style="15" customWidth="1"/>
    <col min="2580" max="2580" width="20.85546875" style="15" customWidth="1"/>
    <col min="2581" max="2581" width="25" style="15" customWidth="1"/>
    <col min="2582" max="2582" width="20.28515625" style="15" customWidth="1"/>
    <col min="2583" max="2583" width="19.7109375" style="15" customWidth="1"/>
    <col min="2584" max="2584" width="18.85546875" style="15" customWidth="1"/>
    <col min="2585" max="2585" width="32.140625" style="15" customWidth="1"/>
    <col min="2586" max="2586" width="28.85546875" style="15" customWidth="1"/>
    <col min="2587" max="2816" width="9.140625" style="15"/>
    <col min="2817" max="2817" width="10" style="15" customWidth="1"/>
    <col min="2818" max="2818" width="32.5703125" style="15" customWidth="1"/>
    <col min="2819" max="2819" width="62.5703125" style="15" bestFit="1" customWidth="1"/>
    <col min="2820" max="2820" width="21.42578125" style="15" customWidth="1"/>
    <col min="2821" max="2821" width="16.28515625" style="15" customWidth="1"/>
    <col min="2822" max="2822" width="15.42578125" style="15" customWidth="1"/>
    <col min="2823" max="2823" width="19.7109375" style="15" customWidth="1"/>
    <col min="2824" max="2824" width="18.140625" style="15" customWidth="1"/>
    <col min="2825" max="2825" width="16.7109375" style="15" bestFit="1" customWidth="1"/>
    <col min="2826" max="2826" width="14.85546875" style="15" bestFit="1" customWidth="1"/>
    <col min="2827" max="2827" width="16.7109375" style="15" customWidth="1"/>
    <col min="2828" max="2828" width="31.5703125" style="15" customWidth="1"/>
    <col min="2829" max="2829" width="15.85546875" style="15" customWidth="1"/>
    <col min="2830" max="2830" width="17.28515625" style="15" customWidth="1"/>
    <col min="2831" max="2831" width="12.140625" style="15" customWidth="1"/>
    <col min="2832" max="2832" width="12.7109375" style="15" customWidth="1"/>
    <col min="2833" max="2833" width="24" style="15" customWidth="1"/>
    <col min="2834" max="2834" width="23.7109375" style="15" customWidth="1"/>
    <col min="2835" max="2835" width="21.85546875" style="15" customWidth="1"/>
    <col min="2836" max="2836" width="20.85546875" style="15" customWidth="1"/>
    <col min="2837" max="2837" width="25" style="15" customWidth="1"/>
    <col min="2838" max="2838" width="20.28515625" style="15" customWidth="1"/>
    <col min="2839" max="2839" width="19.7109375" style="15" customWidth="1"/>
    <col min="2840" max="2840" width="18.85546875" style="15" customWidth="1"/>
    <col min="2841" max="2841" width="32.140625" style="15" customWidth="1"/>
    <col min="2842" max="2842" width="28.85546875" style="15" customWidth="1"/>
    <col min="2843" max="3072" width="9.140625" style="15"/>
    <col min="3073" max="3073" width="10" style="15" customWidth="1"/>
    <col min="3074" max="3074" width="32.5703125" style="15" customWidth="1"/>
    <col min="3075" max="3075" width="62.5703125" style="15" bestFit="1" customWidth="1"/>
    <col min="3076" max="3076" width="21.42578125" style="15" customWidth="1"/>
    <col min="3077" max="3077" width="16.28515625" style="15" customWidth="1"/>
    <col min="3078" max="3078" width="15.42578125" style="15" customWidth="1"/>
    <col min="3079" max="3079" width="19.7109375" style="15" customWidth="1"/>
    <col min="3080" max="3080" width="18.140625" style="15" customWidth="1"/>
    <col min="3081" max="3081" width="16.7109375" style="15" bestFit="1" customWidth="1"/>
    <col min="3082" max="3082" width="14.85546875" style="15" bestFit="1" customWidth="1"/>
    <col min="3083" max="3083" width="16.7109375" style="15" customWidth="1"/>
    <col min="3084" max="3084" width="31.5703125" style="15" customWidth="1"/>
    <col min="3085" max="3085" width="15.85546875" style="15" customWidth="1"/>
    <col min="3086" max="3086" width="17.28515625" style="15" customWidth="1"/>
    <col min="3087" max="3087" width="12.140625" style="15" customWidth="1"/>
    <col min="3088" max="3088" width="12.7109375" style="15" customWidth="1"/>
    <col min="3089" max="3089" width="24" style="15" customWidth="1"/>
    <col min="3090" max="3090" width="23.7109375" style="15" customWidth="1"/>
    <col min="3091" max="3091" width="21.85546875" style="15" customWidth="1"/>
    <col min="3092" max="3092" width="20.85546875" style="15" customWidth="1"/>
    <col min="3093" max="3093" width="25" style="15" customWidth="1"/>
    <col min="3094" max="3094" width="20.28515625" style="15" customWidth="1"/>
    <col min="3095" max="3095" width="19.7109375" style="15" customWidth="1"/>
    <col min="3096" max="3096" width="18.85546875" style="15" customWidth="1"/>
    <col min="3097" max="3097" width="32.140625" style="15" customWidth="1"/>
    <col min="3098" max="3098" width="28.85546875" style="15" customWidth="1"/>
    <col min="3099" max="3328" width="9.140625" style="15"/>
    <col min="3329" max="3329" width="10" style="15" customWidth="1"/>
    <col min="3330" max="3330" width="32.5703125" style="15" customWidth="1"/>
    <col min="3331" max="3331" width="62.5703125" style="15" bestFit="1" customWidth="1"/>
    <col min="3332" max="3332" width="21.42578125" style="15" customWidth="1"/>
    <col min="3333" max="3333" width="16.28515625" style="15" customWidth="1"/>
    <col min="3334" max="3334" width="15.42578125" style="15" customWidth="1"/>
    <col min="3335" max="3335" width="19.7109375" style="15" customWidth="1"/>
    <col min="3336" max="3336" width="18.140625" style="15" customWidth="1"/>
    <col min="3337" max="3337" width="16.7109375" style="15" bestFit="1" customWidth="1"/>
    <col min="3338" max="3338" width="14.85546875" style="15" bestFit="1" customWidth="1"/>
    <col min="3339" max="3339" width="16.7109375" style="15" customWidth="1"/>
    <col min="3340" max="3340" width="31.5703125" style="15" customWidth="1"/>
    <col min="3341" max="3341" width="15.85546875" style="15" customWidth="1"/>
    <col min="3342" max="3342" width="17.28515625" style="15" customWidth="1"/>
    <col min="3343" max="3343" width="12.140625" style="15" customWidth="1"/>
    <col min="3344" max="3344" width="12.7109375" style="15" customWidth="1"/>
    <col min="3345" max="3345" width="24" style="15" customWidth="1"/>
    <col min="3346" max="3346" width="23.7109375" style="15" customWidth="1"/>
    <col min="3347" max="3347" width="21.85546875" style="15" customWidth="1"/>
    <col min="3348" max="3348" width="20.85546875" style="15" customWidth="1"/>
    <col min="3349" max="3349" width="25" style="15" customWidth="1"/>
    <col min="3350" max="3350" width="20.28515625" style="15" customWidth="1"/>
    <col min="3351" max="3351" width="19.7109375" style="15" customWidth="1"/>
    <col min="3352" max="3352" width="18.85546875" style="15" customWidth="1"/>
    <col min="3353" max="3353" width="32.140625" style="15" customWidth="1"/>
    <col min="3354" max="3354" width="28.85546875" style="15" customWidth="1"/>
    <col min="3355" max="3584" width="9.140625" style="15"/>
    <col min="3585" max="3585" width="10" style="15" customWidth="1"/>
    <col min="3586" max="3586" width="32.5703125" style="15" customWidth="1"/>
    <col min="3587" max="3587" width="62.5703125" style="15" bestFit="1" customWidth="1"/>
    <col min="3588" max="3588" width="21.42578125" style="15" customWidth="1"/>
    <col min="3589" max="3589" width="16.28515625" style="15" customWidth="1"/>
    <col min="3590" max="3590" width="15.42578125" style="15" customWidth="1"/>
    <col min="3591" max="3591" width="19.7109375" style="15" customWidth="1"/>
    <col min="3592" max="3592" width="18.140625" style="15" customWidth="1"/>
    <col min="3593" max="3593" width="16.7109375" style="15" bestFit="1" customWidth="1"/>
    <col min="3594" max="3594" width="14.85546875" style="15" bestFit="1" customWidth="1"/>
    <col min="3595" max="3595" width="16.7109375" style="15" customWidth="1"/>
    <col min="3596" max="3596" width="31.5703125" style="15" customWidth="1"/>
    <col min="3597" max="3597" width="15.85546875" style="15" customWidth="1"/>
    <col min="3598" max="3598" width="17.28515625" style="15" customWidth="1"/>
    <col min="3599" max="3599" width="12.140625" style="15" customWidth="1"/>
    <col min="3600" max="3600" width="12.7109375" style="15" customWidth="1"/>
    <col min="3601" max="3601" width="24" style="15" customWidth="1"/>
    <col min="3602" max="3602" width="23.7109375" style="15" customWidth="1"/>
    <col min="3603" max="3603" width="21.85546875" style="15" customWidth="1"/>
    <col min="3604" max="3604" width="20.85546875" style="15" customWidth="1"/>
    <col min="3605" max="3605" width="25" style="15" customWidth="1"/>
    <col min="3606" max="3606" width="20.28515625" style="15" customWidth="1"/>
    <col min="3607" max="3607" width="19.7109375" style="15" customWidth="1"/>
    <col min="3608" max="3608" width="18.85546875" style="15" customWidth="1"/>
    <col min="3609" max="3609" width="32.140625" style="15" customWidth="1"/>
    <col min="3610" max="3610" width="28.85546875" style="15" customWidth="1"/>
    <col min="3611" max="3840" width="9.140625" style="15"/>
    <col min="3841" max="3841" width="10" style="15" customWidth="1"/>
    <col min="3842" max="3842" width="32.5703125" style="15" customWidth="1"/>
    <col min="3843" max="3843" width="62.5703125" style="15" bestFit="1" customWidth="1"/>
    <col min="3844" max="3844" width="21.42578125" style="15" customWidth="1"/>
    <col min="3845" max="3845" width="16.28515625" style="15" customWidth="1"/>
    <col min="3846" max="3846" width="15.42578125" style="15" customWidth="1"/>
    <col min="3847" max="3847" width="19.7109375" style="15" customWidth="1"/>
    <col min="3848" max="3848" width="18.140625" style="15" customWidth="1"/>
    <col min="3849" max="3849" width="16.7109375" style="15" bestFit="1" customWidth="1"/>
    <col min="3850" max="3850" width="14.85546875" style="15" bestFit="1" customWidth="1"/>
    <col min="3851" max="3851" width="16.7109375" style="15" customWidth="1"/>
    <col min="3852" max="3852" width="31.5703125" style="15" customWidth="1"/>
    <col min="3853" max="3853" width="15.85546875" style="15" customWidth="1"/>
    <col min="3854" max="3854" width="17.28515625" style="15" customWidth="1"/>
    <col min="3855" max="3855" width="12.140625" style="15" customWidth="1"/>
    <col min="3856" max="3856" width="12.7109375" style="15" customWidth="1"/>
    <col min="3857" max="3857" width="24" style="15" customWidth="1"/>
    <col min="3858" max="3858" width="23.7109375" style="15" customWidth="1"/>
    <col min="3859" max="3859" width="21.85546875" style="15" customWidth="1"/>
    <col min="3860" max="3860" width="20.85546875" style="15" customWidth="1"/>
    <col min="3861" max="3861" width="25" style="15" customWidth="1"/>
    <col min="3862" max="3862" width="20.28515625" style="15" customWidth="1"/>
    <col min="3863" max="3863" width="19.7109375" style="15" customWidth="1"/>
    <col min="3864" max="3864" width="18.85546875" style="15" customWidth="1"/>
    <col min="3865" max="3865" width="32.140625" style="15" customWidth="1"/>
    <col min="3866" max="3866" width="28.85546875" style="15" customWidth="1"/>
    <col min="3867" max="4096" width="9.140625" style="15"/>
    <col min="4097" max="4097" width="10" style="15" customWidth="1"/>
    <col min="4098" max="4098" width="32.5703125" style="15" customWidth="1"/>
    <col min="4099" max="4099" width="62.5703125" style="15" bestFit="1" customWidth="1"/>
    <col min="4100" max="4100" width="21.42578125" style="15" customWidth="1"/>
    <col min="4101" max="4101" width="16.28515625" style="15" customWidth="1"/>
    <col min="4102" max="4102" width="15.42578125" style="15" customWidth="1"/>
    <col min="4103" max="4103" width="19.7109375" style="15" customWidth="1"/>
    <col min="4104" max="4104" width="18.140625" style="15" customWidth="1"/>
    <col min="4105" max="4105" width="16.7109375" style="15" bestFit="1" customWidth="1"/>
    <col min="4106" max="4106" width="14.85546875" style="15" bestFit="1" customWidth="1"/>
    <col min="4107" max="4107" width="16.7109375" style="15" customWidth="1"/>
    <col min="4108" max="4108" width="31.5703125" style="15" customWidth="1"/>
    <col min="4109" max="4109" width="15.85546875" style="15" customWidth="1"/>
    <col min="4110" max="4110" width="17.28515625" style="15" customWidth="1"/>
    <col min="4111" max="4111" width="12.140625" style="15" customWidth="1"/>
    <col min="4112" max="4112" width="12.7109375" style="15" customWidth="1"/>
    <col min="4113" max="4113" width="24" style="15" customWidth="1"/>
    <col min="4114" max="4114" width="23.7109375" style="15" customWidth="1"/>
    <col min="4115" max="4115" width="21.85546875" style="15" customWidth="1"/>
    <col min="4116" max="4116" width="20.85546875" style="15" customWidth="1"/>
    <col min="4117" max="4117" width="25" style="15" customWidth="1"/>
    <col min="4118" max="4118" width="20.28515625" style="15" customWidth="1"/>
    <col min="4119" max="4119" width="19.7109375" style="15" customWidth="1"/>
    <col min="4120" max="4120" width="18.85546875" style="15" customWidth="1"/>
    <col min="4121" max="4121" width="32.140625" style="15" customWidth="1"/>
    <col min="4122" max="4122" width="28.85546875" style="15" customWidth="1"/>
    <col min="4123" max="4352" width="9.140625" style="15"/>
    <col min="4353" max="4353" width="10" style="15" customWidth="1"/>
    <col min="4354" max="4354" width="32.5703125" style="15" customWidth="1"/>
    <col min="4355" max="4355" width="62.5703125" style="15" bestFit="1" customWidth="1"/>
    <col min="4356" max="4356" width="21.42578125" style="15" customWidth="1"/>
    <col min="4357" max="4357" width="16.28515625" style="15" customWidth="1"/>
    <col min="4358" max="4358" width="15.42578125" style="15" customWidth="1"/>
    <col min="4359" max="4359" width="19.7109375" style="15" customWidth="1"/>
    <col min="4360" max="4360" width="18.140625" style="15" customWidth="1"/>
    <col min="4361" max="4361" width="16.7109375" style="15" bestFit="1" customWidth="1"/>
    <col min="4362" max="4362" width="14.85546875" style="15" bestFit="1" customWidth="1"/>
    <col min="4363" max="4363" width="16.7109375" style="15" customWidth="1"/>
    <col min="4364" max="4364" width="31.5703125" style="15" customWidth="1"/>
    <col min="4365" max="4365" width="15.85546875" style="15" customWidth="1"/>
    <col min="4366" max="4366" width="17.28515625" style="15" customWidth="1"/>
    <col min="4367" max="4367" width="12.140625" style="15" customWidth="1"/>
    <col min="4368" max="4368" width="12.7109375" style="15" customWidth="1"/>
    <col min="4369" max="4369" width="24" style="15" customWidth="1"/>
    <col min="4370" max="4370" width="23.7109375" style="15" customWidth="1"/>
    <col min="4371" max="4371" width="21.85546875" style="15" customWidth="1"/>
    <col min="4372" max="4372" width="20.85546875" style="15" customWidth="1"/>
    <col min="4373" max="4373" width="25" style="15" customWidth="1"/>
    <col min="4374" max="4374" width="20.28515625" style="15" customWidth="1"/>
    <col min="4375" max="4375" width="19.7109375" style="15" customWidth="1"/>
    <col min="4376" max="4376" width="18.85546875" style="15" customWidth="1"/>
    <col min="4377" max="4377" width="32.140625" style="15" customWidth="1"/>
    <col min="4378" max="4378" width="28.85546875" style="15" customWidth="1"/>
    <col min="4379" max="4608" width="9.140625" style="15"/>
    <col min="4609" max="4609" width="10" style="15" customWidth="1"/>
    <col min="4610" max="4610" width="32.5703125" style="15" customWidth="1"/>
    <col min="4611" max="4611" width="62.5703125" style="15" bestFit="1" customWidth="1"/>
    <col min="4612" max="4612" width="21.42578125" style="15" customWidth="1"/>
    <col min="4613" max="4613" width="16.28515625" style="15" customWidth="1"/>
    <col min="4614" max="4614" width="15.42578125" style="15" customWidth="1"/>
    <col min="4615" max="4615" width="19.7109375" style="15" customWidth="1"/>
    <col min="4616" max="4616" width="18.140625" style="15" customWidth="1"/>
    <col min="4617" max="4617" width="16.7109375" style="15" bestFit="1" customWidth="1"/>
    <col min="4618" max="4618" width="14.85546875" style="15" bestFit="1" customWidth="1"/>
    <col min="4619" max="4619" width="16.7109375" style="15" customWidth="1"/>
    <col min="4620" max="4620" width="31.5703125" style="15" customWidth="1"/>
    <col min="4621" max="4621" width="15.85546875" style="15" customWidth="1"/>
    <col min="4622" max="4622" width="17.28515625" style="15" customWidth="1"/>
    <col min="4623" max="4623" width="12.140625" style="15" customWidth="1"/>
    <col min="4624" max="4624" width="12.7109375" style="15" customWidth="1"/>
    <col min="4625" max="4625" width="24" style="15" customWidth="1"/>
    <col min="4626" max="4626" width="23.7109375" style="15" customWidth="1"/>
    <col min="4627" max="4627" width="21.85546875" style="15" customWidth="1"/>
    <col min="4628" max="4628" width="20.85546875" style="15" customWidth="1"/>
    <col min="4629" max="4629" width="25" style="15" customWidth="1"/>
    <col min="4630" max="4630" width="20.28515625" style="15" customWidth="1"/>
    <col min="4631" max="4631" width="19.7109375" style="15" customWidth="1"/>
    <col min="4632" max="4632" width="18.85546875" style="15" customWidth="1"/>
    <col min="4633" max="4633" width="32.140625" style="15" customWidth="1"/>
    <col min="4634" max="4634" width="28.85546875" style="15" customWidth="1"/>
    <col min="4635" max="4864" width="9.140625" style="15"/>
    <col min="4865" max="4865" width="10" style="15" customWidth="1"/>
    <col min="4866" max="4866" width="32.5703125" style="15" customWidth="1"/>
    <col min="4867" max="4867" width="62.5703125" style="15" bestFit="1" customWidth="1"/>
    <col min="4868" max="4868" width="21.42578125" style="15" customWidth="1"/>
    <col min="4869" max="4869" width="16.28515625" style="15" customWidth="1"/>
    <col min="4870" max="4870" width="15.42578125" style="15" customWidth="1"/>
    <col min="4871" max="4871" width="19.7109375" style="15" customWidth="1"/>
    <col min="4872" max="4872" width="18.140625" style="15" customWidth="1"/>
    <col min="4873" max="4873" width="16.7109375" style="15" bestFit="1" customWidth="1"/>
    <col min="4874" max="4874" width="14.85546875" style="15" bestFit="1" customWidth="1"/>
    <col min="4875" max="4875" width="16.7109375" style="15" customWidth="1"/>
    <col min="4876" max="4876" width="31.5703125" style="15" customWidth="1"/>
    <col min="4877" max="4877" width="15.85546875" style="15" customWidth="1"/>
    <col min="4878" max="4878" width="17.28515625" style="15" customWidth="1"/>
    <col min="4879" max="4879" width="12.140625" style="15" customWidth="1"/>
    <col min="4880" max="4880" width="12.7109375" style="15" customWidth="1"/>
    <col min="4881" max="4881" width="24" style="15" customWidth="1"/>
    <col min="4882" max="4882" width="23.7109375" style="15" customWidth="1"/>
    <col min="4883" max="4883" width="21.85546875" style="15" customWidth="1"/>
    <col min="4884" max="4884" width="20.85546875" style="15" customWidth="1"/>
    <col min="4885" max="4885" width="25" style="15" customWidth="1"/>
    <col min="4886" max="4886" width="20.28515625" style="15" customWidth="1"/>
    <col min="4887" max="4887" width="19.7109375" style="15" customWidth="1"/>
    <col min="4888" max="4888" width="18.85546875" style="15" customWidth="1"/>
    <col min="4889" max="4889" width="32.140625" style="15" customWidth="1"/>
    <col min="4890" max="4890" width="28.85546875" style="15" customWidth="1"/>
    <col min="4891" max="5120" width="9.140625" style="15"/>
    <col min="5121" max="5121" width="10" style="15" customWidth="1"/>
    <col min="5122" max="5122" width="32.5703125" style="15" customWidth="1"/>
    <col min="5123" max="5123" width="62.5703125" style="15" bestFit="1" customWidth="1"/>
    <col min="5124" max="5124" width="21.42578125" style="15" customWidth="1"/>
    <col min="5125" max="5125" width="16.28515625" style="15" customWidth="1"/>
    <col min="5126" max="5126" width="15.42578125" style="15" customWidth="1"/>
    <col min="5127" max="5127" width="19.7109375" style="15" customWidth="1"/>
    <col min="5128" max="5128" width="18.140625" style="15" customWidth="1"/>
    <col min="5129" max="5129" width="16.7109375" style="15" bestFit="1" customWidth="1"/>
    <col min="5130" max="5130" width="14.85546875" style="15" bestFit="1" customWidth="1"/>
    <col min="5131" max="5131" width="16.7109375" style="15" customWidth="1"/>
    <col min="5132" max="5132" width="31.5703125" style="15" customWidth="1"/>
    <col min="5133" max="5133" width="15.85546875" style="15" customWidth="1"/>
    <col min="5134" max="5134" width="17.28515625" style="15" customWidth="1"/>
    <col min="5135" max="5135" width="12.140625" style="15" customWidth="1"/>
    <col min="5136" max="5136" width="12.7109375" style="15" customWidth="1"/>
    <col min="5137" max="5137" width="24" style="15" customWidth="1"/>
    <col min="5138" max="5138" width="23.7109375" style="15" customWidth="1"/>
    <col min="5139" max="5139" width="21.85546875" style="15" customWidth="1"/>
    <col min="5140" max="5140" width="20.85546875" style="15" customWidth="1"/>
    <col min="5141" max="5141" width="25" style="15" customWidth="1"/>
    <col min="5142" max="5142" width="20.28515625" style="15" customWidth="1"/>
    <col min="5143" max="5143" width="19.7109375" style="15" customWidth="1"/>
    <col min="5144" max="5144" width="18.85546875" style="15" customWidth="1"/>
    <col min="5145" max="5145" width="32.140625" style="15" customWidth="1"/>
    <col min="5146" max="5146" width="28.85546875" style="15" customWidth="1"/>
    <col min="5147" max="5376" width="9.140625" style="15"/>
    <col min="5377" max="5377" width="10" style="15" customWidth="1"/>
    <col min="5378" max="5378" width="32.5703125" style="15" customWidth="1"/>
    <col min="5379" max="5379" width="62.5703125" style="15" bestFit="1" customWidth="1"/>
    <col min="5380" max="5380" width="21.42578125" style="15" customWidth="1"/>
    <col min="5381" max="5381" width="16.28515625" style="15" customWidth="1"/>
    <col min="5382" max="5382" width="15.42578125" style="15" customWidth="1"/>
    <col min="5383" max="5383" width="19.7109375" style="15" customWidth="1"/>
    <col min="5384" max="5384" width="18.140625" style="15" customWidth="1"/>
    <col min="5385" max="5385" width="16.7109375" style="15" bestFit="1" customWidth="1"/>
    <col min="5386" max="5386" width="14.85546875" style="15" bestFit="1" customWidth="1"/>
    <col min="5387" max="5387" width="16.7109375" style="15" customWidth="1"/>
    <col min="5388" max="5388" width="31.5703125" style="15" customWidth="1"/>
    <col min="5389" max="5389" width="15.85546875" style="15" customWidth="1"/>
    <col min="5390" max="5390" width="17.28515625" style="15" customWidth="1"/>
    <col min="5391" max="5391" width="12.140625" style="15" customWidth="1"/>
    <col min="5392" max="5392" width="12.7109375" style="15" customWidth="1"/>
    <col min="5393" max="5393" width="24" style="15" customWidth="1"/>
    <col min="5394" max="5394" width="23.7109375" style="15" customWidth="1"/>
    <col min="5395" max="5395" width="21.85546875" style="15" customWidth="1"/>
    <col min="5396" max="5396" width="20.85546875" style="15" customWidth="1"/>
    <col min="5397" max="5397" width="25" style="15" customWidth="1"/>
    <col min="5398" max="5398" width="20.28515625" style="15" customWidth="1"/>
    <col min="5399" max="5399" width="19.7109375" style="15" customWidth="1"/>
    <col min="5400" max="5400" width="18.85546875" style="15" customWidth="1"/>
    <col min="5401" max="5401" width="32.140625" style="15" customWidth="1"/>
    <col min="5402" max="5402" width="28.85546875" style="15" customWidth="1"/>
    <col min="5403" max="5632" width="9.140625" style="15"/>
    <col min="5633" max="5633" width="10" style="15" customWidth="1"/>
    <col min="5634" max="5634" width="32.5703125" style="15" customWidth="1"/>
    <col min="5635" max="5635" width="62.5703125" style="15" bestFit="1" customWidth="1"/>
    <col min="5636" max="5636" width="21.42578125" style="15" customWidth="1"/>
    <col min="5637" max="5637" width="16.28515625" style="15" customWidth="1"/>
    <col min="5638" max="5638" width="15.42578125" style="15" customWidth="1"/>
    <col min="5639" max="5639" width="19.7109375" style="15" customWidth="1"/>
    <col min="5640" max="5640" width="18.140625" style="15" customWidth="1"/>
    <col min="5641" max="5641" width="16.7109375" style="15" bestFit="1" customWidth="1"/>
    <col min="5642" max="5642" width="14.85546875" style="15" bestFit="1" customWidth="1"/>
    <col min="5643" max="5643" width="16.7109375" style="15" customWidth="1"/>
    <col min="5644" max="5644" width="31.5703125" style="15" customWidth="1"/>
    <col min="5645" max="5645" width="15.85546875" style="15" customWidth="1"/>
    <col min="5646" max="5646" width="17.28515625" style="15" customWidth="1"/>
    <col min="5647" max="5647" width="12.140625" style="15" customWidth="1"/>
    <col min="5648" max="5648" width="12.7109375" style="15" customWidth="1"/>
    <col min="5649" max="5649" width="24" style="15" customWidth="1"/>
    <col min="5650" max="5650" width="23.7109375" style="15" customWidth="1"/>
    <col min="5651" max="5651" width="21.85546875" style="15" customWidth="1"/>
    <col min="5652" max="5652" width="20.85546875" style="15" customWidth="1"/>
    <col min="5653" max="5653" width="25" style="15" customWidth="1"/>
    <col min="5654" max="5654" width="20.28515625" style="15" customWidth="1"/>
    <col min="5655" max="5655" width="19.7109375" style="15" customWidth="1"/>
    <col min="5656" max="5656" width="18.85546875" style="15" customWidth="1"/>
    <col min="5657" max="5657" width="32.140625" style="15" customWidth="1"/>
    <col min="5658" max="5658" width="28.85546875" style="15" customWidth="1"/>
    <col min="5659" max="5888" width="9.140625" style="15"/>
    <col min="5889" max="5889" width="10" style="15" customWidth="1"/>
    <col min="5890" max="5890" width="32.5703125" style="15" customWidth="1"/>
    <col min="5891" max="5891" width="62.5703125" style="15" bestFit="1" customWidth="1"/>
    <col min="5892" max="5892" width="21.42578125" style="15" customWidth="1"/>
    <col min="5893" max="5893" width="16.28515625" style="15" customWidth="1"/>
    <col min="5894" max="5894" width="15.42578125" style="15" customWidth="1"/>
    <col min="5895" max="5895" width="19.7109375" style="15" customWidth="1"/>
    <col min="5896" max="5896" width="18.140625" style="15" customWidth="1"/>
    <col min="5897" max="5897" width="16.7109375" style="15" bestFit="1" customWidth="1"/>
    <col min="5898" max="5898" width="14.85546875" style="15" bestFit="1" customWidth="1"/>
    <col min="5899" max="5899" width="16.7109375" style="15" customWidth="1"/>
    <col min="5900" max="5900" width="31.5703125" style="15" customWidth="1"/>
    <col min="5901" max="5901" width="15.85546875" style="15" customWidth="1"/>
    <col min="5902" max="5902" width="17.28515625" style="15" customWidth="1"/>
    <col min="5903" max="5903" width="12.140625" style="15" customWidth="1"/>
    <col min="5904" max="5904" width="12.7109375" style="15" customWidth="1"/>
    <col min="5905" max="5905" width="24" style="15" customWidth="1"/>
    <col min="5906" max="5906" width="23.7109375" style="15" customWidth="1"/>
    <col min="5907" max="5907" width="21.85546875" style="15" customWidth="1"/>
    <col min="5908" max="5908" width="20.85546875" style="15" customWidth="1"/>
    <col min="5909" max="5909" width="25" style="15" customWidth="1"/>
    <col min="5910" max="5910" width="20.28515625" style="15" customWidth="1"/>
    <col min="5911" max="5911" width="19.7109375" style="15" customWidth="1"/>
    <col min="5912" max="5912" width="18.85546875" style="15" customWidth="1"/>
    <col min="5913" max="5913" width="32.140625" style="15" customWidth="1"/>
    <col min="5914" max="5914" width="28.85546875" style="15" customWidth="1"/>
    <col min="5915" max="6144" width="9.140625" style="15"/>
    <col min="6145" max="6145" width="10" style="15" customWidth="1"/>
    <col min="6146" max="6146" width="32.5703125" style="15" customWidth="1"/>
    <col min="6147" max="6147" width="62.5703125" style="15" bestFit="1" customWidth="1"/>
    <col min="6148" max="6148" width="21.42578125" style="15" customWidth="1"/>
    <col min="6149" max="6149" width="16.28515625" style="15" customWidth="1"/>
    <col min="6150" max="6150" width="15.42578125" style="15" customWidth="1"/>
    <col min="6151" max="6151" width="19.7109375" style="15" customWidth="1"/>
    <col min="6152" max="6152" width="18.140625" style="15" customWidth="1"/>
    <col min="6153" max="6153" width="16.7109375" style="15" bestFit="1" customWidth="1"/>
    <col min="6154" max="6154" width="14.85546875" style="15" bestFit="1" customWidth="1"/>
    <col min="6155" max="6155" width="16.7109375" style="15" customWidth="1"/>
    <col min="6156" max="6156" width="31.5703125" style="15" customWidth="1"/>
    <col min="6157" max="6157" width="15.85546875" style="15" customWidth="1"/>
    <col min="6158" max="6158" width="17.28515625" style="15" customWidth="1"/>
    <col min="6159" max="6159" width="12.140625" style="15" customWidth="1"/>
    <col min="6160" max="6160" width="12.7109375" style="15" customWidth="1"/>
    <col min="6161" max="6161" width="24" style="15" customWidth="1"/>
    <col min="6162" max="6162" width="23.7109375" style="15" customWidth="1"/>
    <col min="6163" max="6163" width="21.85546875" style="15" customWidth="1"/>
    <col min="6164" max="6164" width="20.85546875" style="15" customWidth="1"/>
    <col min="6165" max="6165" width="25" style="15" customWidth="1"/>
    <col min="6166" max="6166" width="20.28515625" style="15" customWidth="1"/>
    <col min="6167" max="6167" width="19.7109375" style="15" customWidth="1"/>
    <col min="6168" max="6168" width="18.85546875" style="15" customWidth="1"/>
    <col min="6169" max="6169" width="32.140625" style="15" customWidth="1"/>
    <col min="6170" max="6170" width="28.85546875" style="15" customWidth="1"/>
    <col min="6171" max="6400" width="9.140625" style="15"/>
    <col min="6401" max="6401" width="10" style="15" customWidth="1"/>
    <col min="6402" max="6402" width="32.5703125" style="15" customWidth="1"/>
    <col min="6403" max="6403" width="62.5703125" style="15" bestFit="1" customWidth="1"/>
    <col min="6404" max="6404" width="21.42578125" style="15" customWidth="1"/>
    <col min="6405" max="6405" width="16.28515625" style="15" customWidth="1"/>
    <col min="6406" max="6406" width="15.42578125" style="15" customWidth="1"/>
    <col min="6407" max="6407" width="19.7109375" style="15" customWidth="1"/>
    <col min="6408" max="6408" width="18.140625" style="15" customWidth="1"/>
    <col min="6409" max="6409" width="16.7109375" style="15" bestFit="1" customWidth="1"/>
    <col min="6410" max="6410" width="14.85546875" style="15" bestFit="1" customWidth="1"/>
    <col min="6411" max="6411" width="16.7109375" style="15" customWidth="1"/>
    <col min="6412" max="6412" width="31.5703125" style="15" customWidth="1"/>
    <col min="6413" max="6413" width="15.85546875" style="15" customWidth="1"/>
    <col min="6414" max="6414" width="17.28515625" style="15" customWidth="1"/>
    <col min="6415" max="6415" width="12.140625" style="15" customWidth="1"/>
    <col min="6416" max="6416" width="12.7109375" style="15" customWidth="1"/>
    <col min="6417" max="6417" width="24" style="15" customWidth="1"/>
    <col min="6418" max="6418" width="23.7109375" style="15" customWidth="1"/>
    <col min="6419" max="6419" width="21.85546875" style="15" customWidth="1"/>
    <col min="6420" max="6420" width="20.85546875" style="15" customWidth="1"/>
    <col min="6421" max="6421" width="25" style="15" customWidth="1"/>
    <col min="6422" max="6422" width="20.28515625" style="15" customWidth="1"/>
    <col min="6423" max="6423" width="19.7109375" style="15" customWidth="1"/>
    <col min="6424" max="6424" width="18.85546875" style="15" customWidth="1"/>
    <col min="6425" max="6425" width="32.140625" style="15" customWidth="1"/>
    <col min="6426" max="6426" width="28.85546875" style="15" customWidth="1"/>
    <col min="6427" max="6656" width="9.140625" style="15"/>
    <col min="6657" max="6657" width="10" style="15" customWidth="1"/>
    <col min="6658" max="6658" width="32.5703125" style="15" customWidth="1"/>
    <col min="6659" max="6659" width="62.5703125" style="15" bestFit="1" customWidth="1"/>
    <col min="6660" max="6660" width="21.42578125" style="15" customWidth="1"/>
    <col min="6661" max="6661" width="16.28515625" style="15" customWidth="1"/>
    <col min="6662" max="6662" width="15.42578125" style="15" customWidth="1"/>
    <col min="6663" max="6663" width="19.7109375" style="15" customWidth="1"/>
    <col min="6664" max="6664" width="18.140625" style="15" customWidth="1"/>
    <col min="6665" max="6665" width="16.7109375" style="15" bestFit="1" customWidth="1"/>
    <col min="6666" max="6666" width="14.85546875" style="15" bestFit="1" customWidth="1"/>
    <col min="6667" max="6667" width="16.7109375" style="15" customWidth="1"/>
    <col min="6668" max="6668" width="31.5703125" style="15" customWidth="1"/>
    <col min="6669" max="6669" width="15.85546875" style="15" customWidth="1"/>
    <col min="6670" max="6670" width="17.28515625" style="15" customWidth="1"/>
    <col min="6671" max="6671" width="12.140625" style="15" customWidth="1"/>
    <col min="6672" max="6672" width="12.7109375" style="15" customWidth="1"/>
    <col min="6673" max="6673" width="24" style="15" customWidth="1"/>
    <col min="6674" max="6674" width="23.7109375" style="15" customWidth="1"/>
    <col min="6675" max="6675" width="21.85546875" style="15" customWidth="1"/>
    <col min="6676" max="6676" width="20.85546875" style="15" customWidth="1"/>
    <col min="6677" max="6677" width="25" style="15" customWidth="1"/>
    <col min="6678" max="6678" width="20.28515625" style="15" customWidth="1"/>
    <col min="6679" max="6679" width="19.7109375" style="15" customWidth="1"/>
    <col min="6680" max="6680" width="18.85546875" style="15" customWidth="1"/>
    <col min="6681" max="6681" width="32.140625" style="15" customWidth="1"/>
    <col min="6682" max="6682" width="28.85546875" style="15" customWidth="1"/>
    <col min="6683" max="6912" width="9.140625" style="15"/>
    <col min="6913" max="6913" width="10" style="15" customWidth="1"/>
    <col min="6914" max="6914" width="32.5703125" style="15" customWidth="1"/>
    <col min="6915" max="6915" width="62.5703125" style="15" bestFit="1" customWidth="1"/>
    <col min="6916" max="6916" width="21.42578125" style="15" customWidth="1"/>
    <col min="6917" max="6917" width="16.28515625" style="15" customWidth="1"/>
    <col min="6918" max="6918" width="15.42578125" style="15" customWidth="1"/>
    <col min="6919" max="6919" width="19.7109375" style="15" customWidth="1"/>
    <col min="6920" max="6920" width="18.140625" style="15" customWidth="1"/>
    <col min="6921" max="6921" width="16.7109375" style="15" bestFit="1" customWidth="1"/>
    <col min="6922" max="6922" width="14.85546875" style="15" bestFit="1" customWidth="1"/>
    <col min="6923" max="6923" width="16.7109375" style="15" customWidth="1"/>
    <col min="6924" max="6924" width="31.5703125" style="15" customWidth="1"/>
    <col min="6925" max="6925" width="15.85546875" style="15" customWidth="1"/>
    <col min="6926" max="6926" width="17.28515625" style="15" customWidth="1"/>
    <col min="6927" max="6927" width="12.140625" style="15" customWidth="1"/>
    <col min="6928" max="6928" width="12.7109375" style="15" customWidth="1"/>
    <col min="6929" max="6929" width="24" style="15" customWidth="1"/>
    <col min="6930" max="6930" width="23.7109375" style="15" customWidth="1"/>
    <col min="6931" max="6931" width="21.85546875" style="15" customWidth="1"/>
    <col min="6932" max="6932" width="20.85546875" style="15" customWidth="1"/>
    <col min="6933" max="6933" width="25" style="15" customWidth="1"/>
    <col min="6934" max="6934" width="20.28515625" style="15" customWidth="1"/>
    <col min="6935" max="6935" width="19.7109375" style="15" customWidth="1"/>
    <col min="6936" max="6936" width="18.85546875" style="15" customWidth="1"/>
    <col min="6937" max="6937" width="32.140625" style="15" customWidth="1"/>
    <col min="6938" max="6938" width="28.85546875" style="15" customWidth="1"/>
    <col min="6939" max="7168" width="9.140625" style="15"/>
    <col min="7169" max="7169" width="10" style="15" customWidth="1"/>
    <col min="7170" max="7170" width="32.5703125" style="15" customWidth="1"/>
    <col min="7171" max="7171" width="62.5703125" style="15" bestFit="1" customWidth="1"/>
    <col min="7172" max="7172" width="21.42578125" style="15" customWidth="1"/>
    <col min="7173" max="7173" width="16.28515625" style="15" customWidth="1"/>
    <col min="7174" max="7174" width="15.42578125" style="15" customWidth="1"/>
    <col min="7175" max="7175" width="19.7109375" style="15" customWidth="1"/>
    <col min="7176" max="7176" width="18.140625" style="15" customWidth="1"/>
    <col min="7177" max="7177" width="16.7109375" style="15" bestFit="1" customWidth="1"/>
    <col min="7178" max="7178" width="14.85546875" style="15" bestFit="1" customWidth="1"/>
    <col min="7179" max="7179" width="16.7109375" style="15" customWidth="1"/>
    <col min="7180" max="7180" width="31.5703125" style="15" customWidth="1"/>
    <col min="7181" max="7181" width="15.85546875" style="15" customWidth="1"/>
    <col min="7182" max="7182" width="17.28515625" style="15" customWidth="1"/>
    <col min="7183" max="7183" width="12.140625" style="15" customWidth="1"/>
    <col min="7184" max="7184" width="12.7109375" style="15" customWidth="1"/>
    <col min="7185" max="7185" width="24" style="15" customWidth="1"/>
    <col min="7186" max="7186" width="23.7109375" style="15" customWidth="1"/>
    <col min="7187" max="7187" width="21.85546875" style="15" customWidth="1"/>
    <col min="7188" max="7188" width="20.85546875" style="15" customWidth="1"/>
    <col min="7189" max="7189" width="25" style="15" customWidth="1"/>
    <col min="7190" max="7190" width="20.28515625" style="15" customWidth="1"/>
    <col min="7191" max="7191" width="19.7109375" style="15" customWidth="1"/>
    <col min="7192" max="7192" width="18.85546875" style="15" customWidth="1"/>
    <col min="7193" max="7193" width="32.140625" style="15" customWidth="1"/>
    <col min="7194" max="7194" width="28.85546875" style="15" customWidth="1"/>
    <col min="7195" max="7424" width="9.140625" style="15"/>
    <col min="7425" max="7425" width="10" style="15" customWidth="1"/>
    <col min="7426" max="7426" width="32.5703125" style="15" customWidth="1"/>
    <col min="7427" max="7427" width="62.5703125" style="15" bestFit="1" customWidth="1"/>
    <col min="7428" max="7428" width="21.42578125" style="15" customWidth="1"/>
    <col min="7429" max="7429" width="16.28515625" style="15" customWidth="1"/>
    <col min="7430" max="7430" width="15.42578125" style="15" customWidth="1"/>
    <col min="7431" max="7431" width="19.7109375" style="15" customWidth="1"/>
    <col min="7432" max="7432" width="18.140625" style="15" customWidth="1"/>
    <col min="7433" max="7433" width="16.7109375" style="15" bestFit="1" customWidth="1"/>
    <col min="7434" max="7434" width="14.85546875" style="15" bestFit="1" customWidth="1"/>
    <col min="7435" max="7435" width="16.7109375" style="15" customWidth="1"/>
    <col min="7436" max="7436" width="31.5703125" style="15" customWidth="1"/>
    <col min="7437" max="7437" width="15.85546875" style="15" customWidth="1"/>
    <col min="7438" max="7438" width="17.28515625" style="15" customWidth="1"/>
    <col min="7439" max="7439" width="12.140625" style="15" customWidth="1"/>
    <col min="7440" max="7440" width="12.7109375" style="15" customWidth="1"/>
    <col min="7441" max="7441" width="24" style="15" customWidth="1"/>
    <col min="7442" max="7442" width="23.7109375" style="15" customWidth="1"/>
    <col min="7443" max="7443" width="21.85546875" style="15" customWidth="1"/>
    <col min="7444" max="7444" width="20.85546875" style="15" customWidth="1"/>
    <col min="7445" max="7445" width="25" style="15" customWidth="1"/>
    <col min="7446" max="7446" width="20.28515625" style="15" customWidth="1"/>
    <col min="7447" max="7447" width="19.7109375" style="15" customWidth="1"/>
    <col min="7448" max="7448" width="18.85546875" style="15" customWidth="1"/>
    <col min="7449" max="7449" width="32.140625" style="15" customWidth="1"/>
    <col min="7450" max="7450" width="28.85546875" style="15" customWidth="1"/>
    <col min="7451" max="7680" width="9.140625" style="15"/>
    <col min="7681" max="7681" width="10" style="15" customWidth="1"/>
    <col min="7682" max="7682" width="32.5703125" style="15" customWidth="1"/>
    <col min="7683" max="7683" width="62.5703125" style="15" bestFit="1" customWidth="1"/>
    <col min="7684" max="7684" width="21.42578125" style="15" customWidth="1"/>
    <col min="7685" max="7685" width="16.28515625" style="15" customWidth="1"/>
    <col min="7686" max="7686" width="15.42578125" style="15" customWidth="1"/>
    <col min="7687" max="7687" width="19.7109375" style="15" customWidth="1"/>
    <col min="7688" max="7688" width="18.140625" style="15" customWidth="1"/>
    <col min="7689" max="7689" width="16.7109375" style="15" bestFit="1" customWidth="1"/>
    <col min="7690" max="7690" width="14.85546875" style="15" bestFit="1" customWidth="1"/>
    <col min="7691" max="7691" width="16.7109375" style="15" customWidth="1"/>
    <col min="7692" max="7692" width="31.5703125" style="15" customWidth="1"/>
    <col min="7693" max="7693" width="15.85546875" style="15" customWidth="1"/>
    <col min="7694" max="7694" width="17.28515625" style="15" customWidth="1"/>
    <col min="7695" max="7695" width="12.140625" style="15" customWidth="1"/>
    <col min="7696" max="7696" width="12.7109375" style="15" customWidth="1"/>
    <col min="7697" max="7697" width="24" style="15" customWidth="1"/>
    <col min="7698" max="7698" width="23.7109375" style="15" customWidth="1"/>
    <col min="7699" max="7699" width="21.85546875" style="15" customWidth="1"/>
    <col min="7700" max="7700" width="20.85546875" style="15" customWidth="1"/>
    <col min="7701" max="7701" width="25" style="15" customWidth="1"/>
    <col min="7702" max="7702" width="20.28515625" style="15" customWidth="1"/>
    <col min="7703" max="7703" width="19.7109375" style="15" customWidth="1"/>
    <col min="7704" max="7704" width="18.85546875" style="15" customWidth="1"/>
    <col min="7705" max="7705" width="32.140625" style="15" customWidth="1"/>
    <col min="7706" max="7706" width="28.85546875" style="15" customWidth="1"/>
    <col min="7707" max="7936" width="9.140625" style="15"/>
    <col min="7937" max="7937" width="10" style="15" customWidth="1"/>
    <col min="7938" max="7938" width="32.5703125" style="15" customWidth="1"/>
    <col min="7939" max="7939" width="62.5703125" style="15" bestFit="1" customWidth="1"/>
    <col min="7940" max="7940" width="21.42578125" style="15" customWidth="1"/>
    <col min="7941" max="7941" width="16.28515625" style="15" customWidth="1"/>
    <col min="7942" max="7942" width="15.42578125" style="15" customWidth="1"/>
    <col min="7943" max="7943" width="19.7109375" style="15" customWidth="1"/>
    <col min="7944" max="7944" width="18.140625" style="15" customWidth="1"/>
    <col min="7945" max="7945" width="16.7109375" style="15" bestFit="1" customWidth="1"/>
    <col min="7946" max="7946" width="14.85546875" style="15" bestFit="1" customWidth="1"/>
    <col min="7947" max="7947" width="16.7109375" style="15" customWidth="1"/>
    <col min="7948" max="7948" width="31.5703125" style="15" customWidth="1"/>
    <col min="7949" max="7949" width="15.85546875" style="15" customWidth="1"/>
    <col min="7950" max="7950" width="17.28515625" style="15" customWidth="1"/>
    <col min="7951" max="7951" width="12.140625" style="15" customWidth="1"/>
    <col min="7952" max="7952" width="12.7109375" style="15" customWidth="1"/>
    <col min="7953" max="7953" width="24" style="15" customWidth="1"/>
    <col min="7954" max="7954" width="23.7109375" style="15" customWidth="1"/>
    <col min="7955" max="7955" width="21.85546875" style="15" customWidth="1"/>
    <col min="7956" max="7956" width="20.85546875" style="15" customWidth="1"/>
    <col min="7957" max="7957" width="25" style="15" customWidth="1"/>
    <col min="7958" max="7958" width="20.28515625" style="15" customWidth="1"/>
    <col min="7959" max="7959" width="19.7109375" style="15" customWidth="1"/>
    <col min="7960" max="7960" width="18.85546875" style="15" customWidth="1"/>
    <col min="7961" max="7961" width="32.140625" style="15" customWidth="1"/>
    <col min="7962" max="7962" width="28.85546875" style="15" customWidth="1"/>
    <col min="7963" max="8192" width="9.140625" style="15"/>
    <col min="8193" max="8193" width="10" style="15" customWidth="1"/>
    <col min="8194" max="8194" width="32.5703125" style="15" customWidth="1"/>
    <col min="8195" max="8195" width="62.5703125" style="15" bestFit="1" customWidth="1"/>
    <col min="8196" max="8196" width="21.42578125" style="15" customWidth="1"/>
    <col min="8197" max="8197" width="16.28515625" style="15" customWidth="1"/>
    <col min="8198" max="8198" width="15.42578125" style="15" customWidth="1"/>
    <col min="8199" max="8199" width="19.7109375" style="15" customWidth="1"/>
    <col min="8200" max="8200" width="18.140625" style="15" customWidth="1"/>
    <col min="8201" max="8201" width="16.7109375" style="15" bestFit="1" customWidth="1"/>
    <col min="8202" max="8202" width="14.85546875" style="15" bestFit="1" customWidth="1"/>
    <col min="8203" max="8203" width="16.7109375" style="15" customWidth="1"/>
    <col min="8204" max="8204" width="31.5703125" style="15" customWidth="1"/>
    <col min="8205" max="8205" width="15.85546875" style="15" customWidth="1"/>
    <col min="8206" max="8206" width="17.28515625" style="15" customWidth="1"/>
    <col min="8207" max="8207" width="12.140625" style="15" customWidth="1"/>
    <col min="8208" max="8208" width="12.7109375" style="15" customWidth="1"/>
    <col min="8209" max="8209" width="24" style="15" customWidth="1"/>
    <col min="8210" max="8210" width="23.7109375" style="15" customWidth="1"/>
    <col min="8211" max="8211" width="21.85546875" style="15" customWidth="1"/>
    <col min="8212" max="8212" width="20.85546875" style="15" customWidth="1"/>
    <col min="8213" max="8213" width="25" style="15" customWidth="1"/>
    <col min="8214" max="8214" width="20.28515625" style="15" customWidth="1"/>
    <col min="8215" max="8215" width="19.7109375" style="15" customWidth="1"/>
    <col min="8216" max="8216" width="18.85546875" style="15" customWidth="1"/>
    <col min="8217" max="8217" width="32.140625" style="15" customWidth="1"/>
    <col min="8218" max="8218" width="28.85546875" style="15" customWidth="1"/>
    <col min="8219" max="8448" width="9.140625" style="15"/>
    <col min="8449" max="8449" width="10" style="15" customWidth="1"/>
    <col min="8450" max="8450" width="32.5703125" style="15" customWidth="1"/>
    <col min="8451" max="8451" width="62.5703125" style="15" bestFit="1" customWidth="1"/>
    <col min="8452" max="8452" width="21.42578125" style="15" customWidth="1"/>
    <col min="8453" max="8453" width="16.28515625" style="15" customWidth="1"/>
    <col min="8454" max="8454" width="15.42578125" style="15" customWidth="1"/>
    <col min="8455" max="8455" width="19.7109375" style="15" customWidth="1"/>
    <col min="8456" max="8456" width="18.140625" style="15" customWidth="1"/>
    <col min="8457" max="8457" width="16.7109375" style="15" bestFit="1" customWidth="1"/>
    <col min="8458" max="8458" width="14.85546875" style="15" bestFit="1" customWidth="1"/>
    <col min="8459" max="8459" width="16.7109375" style="15" customWidth="1"/>
    <col min="8460" max="8460" width="31.5703125" style="15" customWidth="1"/>
    <col min="8461" max="8461" width="15.85546875" style="15" customWidth="1"/>
    <col min="8462" max="8462" width="17.28515625" style="15" customWidth="1"/>
    <col min="8463" max="8463" width="12.140625" style="15" customWidth="1"/>
    <col min="8464" max="8464" width="12.7109375" style="15" customWidth="1"/>
    <col min="8465" max="8465" width="24" style="15" customWidth="1"/>
    <col min="8466" max="8466" width="23.7109375" style="15" customWidth="1"/>
    <col min="8467" max="8467" width="21.85546875" style="15" customWidth="1"/>
    <col min="8468" max="8468" width="20.85546875" style="15" customWidth="1"/>
    <col min="8469" max="8469" width="25" style="15" customWidth="1"/>
    <col min="8470" max="8470" width="20.28515625" style="15" customWidth="1"/>
    <col min="8471" max="8471" width="19.7109375" style="15" customWidth="1"/>
    <col min="8472" max="8472" width="18.85546875" style="15" customWidth="1"/>
    <col min="8473" max="8473" width="32.140625" style="15" customWidth="1"/>
    <col min="8474" max="8474" width="28.85546875" style="15" customWidth="1"/>
    <col min="8475" max="8704" width="9.140625" style="15"/>
    <col min="8705" max="8705" width="10" style="15" customWidth="1"/>
    <col min="8706" max="8706" width="32.5703125" style="15" customWidth="1"/>
    <col min="8707" max="8707" width="62.5703125" style="15" bestFit="1" customWidth="1"/>
    <col min="8708" max="8708" width="21.42578125" style="15" customWidth="1"/>
    <col min="8709" max="8709" width="16.28515625" style="15" customWidth="1"/>
    <col min="8710" max="8710" width="15.42578125" style="15" customWidth="1"/>
    <col min="8711" max="8711" width="19.7109375" style="15" customWidth="1"/>
    <col min="8712" max="8712" width="18.140625" style="15" customWidth="1"/>
    <col min="8713" max="8713" width="16.7109375" style="15" bestFit="1" customWidth="1"/>
    <col min="8714" max="8714" width="14.85546875" style="15" bestFit="1" customWidth="1"/>
    <col min="8715" max="8715" width="16.7109375" style="15" customWidth="1"/>
    <col min="8716" max="8716" width="31.5703125" style="15" customWidth="1"/>
    <col min="8717" max="8717" width="15.85546875" style="15" customWidth="1"/>
    <col min="8718" max="8718" width="17.28515625" style="15" customWidth="1"/>
    <col min="8719" max="8719" width="12.140625" style="15" customWidth="1"/>
    <col min="8720" max="8720" width="12.7109375" style="15" customWidth="1"/>
    <col min="8721" max="8721" width="24" style="15" customWidth="1"/>
    <col min="8722" max="8722" width="23.7109375" style="15" customWidth="1"/>
    <col min="8723" max="8723" width="21.85546875" style="15" customWidth="1"/>
    <col min="8724" max="8724" width="20.85546875" style="15" customWidth="1"/>
    <col min="8725" max="8725" width="25" style="15" customWidth="1"/>
    <col min="8726" max="8726" width="20.28515625" style="15" customWidth="1"/>
    <col min="8727" max="8727" width="19.7109375" style="15" customWidth="1"/>
    <col min="8728" max="8728" width="18.85546875" style="15" customWidth="1"/>
    <col min="8729" max="8729" width="32.140625" style="15" customWidth="1"/>
    <col min="8730" max="8730" width="28.85546875" style="15" customWidth="1"/>
    <col min="8731" max="8960" width="9.140625" style="15"/>
    <col min="8961" max="8961" width="10" style="15" customWidth="1"/>
    <col min="8962" max="8962" width="32.5703125" style="15" customWidth="1"/>
    <col min="8963" max="8963" width="62.5703125" style="15" bestFit="1" customWidth="1"/>
    <col min="8964" max="8964" width="21.42578125" style="15" customWidth="1"/>
    <col min="8965" max="8965" width="16.28515625" style="15" customWidth="1"/>
    <col min="8966" max="8966" width="15.42578125" style="15" customWidth="1"/>
    <col min="8967" max="8967" width="19.7109375" style="15" customWidth="1"/>
    <col min="8968" max="8968" width="18.140625" style="15" customWidth="1"/>
    <col min="8969" max="8969" width="16.7109375" style="15" bestFit="1" customWidth="1"/>
    <col min="8970" max="8970" width="14.85546875" style="15" bestFit="1" customWidth="1"/>
    <col min="8971" max="8971" width="16.7109375" style="15" customWidth="1"/>
    <col min="8972" max="8972" width="31.5703125" style="15" customWidth="1"/>
    <col min="8973" max="8973" width="15.85546875" style="15" customWidth="1"/>
    <col min="8974" max="8974" width="17.28515625" style="15" customWidth="1"/>
    <col min="8975" max="8975" width="12.140625" style="15" customWidth="1"/>
    <col min="8976" max="8976" width="12.7109375" style="15" customWidth="1"/>
    <col min="8977" max="8977" width="24" style="15" customWidth="1"/>
    <col min="8978" max="8978" width="23.7109375" style="15" customWidth="1"/>
    <col min="8979" max="8979" width="21.85546875" style="15" customWidth="1"/>
    <col min="8980" max="8980" width="20.85546875" style="15" customWidth="1"/>
    <col min="8981" max="8981" width="25" style="15" customWidth="1"/>
    <col min="8982" max="8982" width="20.28515625" style="15" customWidth="1"/>
    <col min="8983" max="8983" width="19.7109375" style="15" customWidth="1"/>
    <col min="8984" max="8984" width="18.85546875" style="15" customWidth="1"/>
    <col min="8985" max="8985" width="32.140625" style="15" customWidth="1"/>
    <col min="8986" max="8986" width="28.85546875" style="15" customWidth="1"/>
    <col min="8987" max="9216" width="9.140625" style="15"/>
    <col min="9217" max="9217" width="10" style="15" customWidth="1"/>
    <col min="9218" max="9218" width="32.5703125" style="15" customWidth="1"/>
    <col min="9219" max="9219" width="62.5703125" style="15" bestFit="1" customWidth="1"/>
    <col min="9220" max="9220" width="21.42578125" style="15" customWidth="1"/>
    <col min="9221" max="9221" width="16.28515625" style="15" customWidth="1"/>
    <col min="9222" max="9222" width="15.42578125" style="15" customWidth="1"/>
    <col min="9223" max="9223" width="19.7109375" style="15" customWidth="1"/>
    <col min="9224" max="9224" width="18.140625" style="15" customWidth="1"/>
    <col min="9225" max="9225" width="16.7109375" style="15" bestFit="1" customWidth="1"/>
    <col min="9226" max="9226" width="14.85546875" style="15" bestFit="1" customWidth="1"/>
    <col min="9227" max="9227" width="16.7109375" style="15" customWidth="1"/>
    <col min="9228" max="9228" width="31.5703125" style="15" customWidth="1"/>
    <col min="9229" max="9229" width="15.85546875" style="15" customWidth="1"/>
    <col min="9230" max="9230" width="17.28515625" style="15" customWidth="1"/>
    <col min="9231" max="9231" width="12.140625" style="15" customWidth="1"/>
    <col min="9232" max="9232" width="12.7109375" style="15" customWidth="1"/>
    <col min="9233" max="9233" width="24" style="15" customWidth="1"/>
    <col min="9234" max="9234" width="23.7109375" style="15" customWidth="1"/>
    <col min="9235" max="9235" width="21.85546875" style="15" customWidth="1"/>
    <col min="9236" max="9236" width="20.85546875" style="15" customWidth="1"/>
    <col min="9237" max="9237" width="25" style="15" customWidth="1"/>
    <col min="9238" max="9238" width="20.28515625" style="15" customWidth="1"/>
    <col min="9239" max="9239" width="19.7109375" style="15" customWidth="1"/>
    <col min="9240" max="9240" width="18.85546875" style="15" customWidth="1"/>
    <col min="9241" max="9241" width="32.140625" style="15" customWidth="1"/>
    <col min="9242" max="9242" width="28.85546875" style="15" customWidth="1"/>
    <col min="9243" max="9472" width="9.140625" style="15"/>
    <col min="9473" max="9473" width="10" style="15" customWidth="1"/>
    <col min="9474" max="9474" width="32.5703125" style="15" customWidth="1"/>
    <col min="9475" max="9475" width="62.5703125" style="15" bestFit="1" customWidth="1"/>
    <col min="9476" max="9476" width="21.42578125" style="15" customWidth="1"/>
    <col min="9477" max="9477" width="16.28515625" style="15" customWidth="1"/>
    <col min="9478" max="9478" width="15.42578125" style="15" customWidth="1"/>
    <col min="9479" max="9479" width="19.7109375" style="15" customWidth="1"/>
    <col min="9480" max="9480" width="18.140625" style="15" customWidth="1"/>
    <col min="9481" max="9481" width="16.7109375" style="15" bestFit="1" customWidth="1"/>
    <col min="9482" max="9482" width="14.85546875" style="15" bestFit="1" customWidth="1"/>
    <col min="9483" max="9483" width="16.7109375" style="15" customWidth="1"/>
    <col min="9484" max="9484" width="31.5703125" style="15" customWidth="1"/>
    <col min="9485" max="9485" width="15.85546875" style="15" customWidth="1"/>
    <col min="9486" max="9486" width="17.28515625" style="15" customWidth="1"/>
    <col min="9487" max="9487" width="12.140625" style="15" customWidth="1"/>
    <col min="9488" max="9488" width="12.7109375" style="15" customWidth="1"/>
    <col min="9489" max="9489" width="24" style="15" customWidth="1"/>
    <col min="9490" max="9490" width="23.7109375" style="15" customWidth="1"/>
    <col min="9491" max="9491" width="21.85546875" style="15" customWidth="1"/>
    <col min="9492" max="9492" width="20.85546875" style="15" customWidth="1"/>
    <col min="9493" max="9493" width="25" style="15" customWidth="1"/>
    <col min="9494" max="9494" width="20.28515625" style="15" customWidth="1"/>
    <col min="9495" max="9495" width="19.7109375" style="15" customWidth="1"/>
    <col min="9496" max="9496" width="18.85546875" style="15" customWidth="1"/>
    <col min="9497" max="9497" width="32.140625" style="15" customWidth="1"/>
    <col min="9498" max="9498" width="28.85546875" style="15" customWidth="1"/>
    <col min="9499" max="9728" width="9.140625" style="15"/>
    <col min="9729" max="9729" width="10" style="15" customWidth="1"/>
    <col min="9730" max="9730" width="32.5703125" style="15" customWidth="1"/>
    <col min="9731" max="9731" width="62.5703125" style="15" bestFit="1" customWidth="1"/>
    <col min="9732" max="9732" width="21.42578125" style="15" customWidth="1"/>
    <col min="9733" max="9733" width="16.28515625" style="15" customWidth="1"/>
    <col min="9734" max="9734" width="15.42578125" style="15" customWidth="1"/>
    <col min="9735" max="9735" width="19.7109375" style="15" customWidth="1"/>
    <col min="9736" max="9736" width="18.140625" style="15" customWidth="1"/>
    <col min="9737" max="9737" width="16.7109375" style="15" bestFit="1" customWidth="1"/>
    <col min="9738" max="9738" width="14.85546875" style="15" bestFit="1" customWidth="1"/>
    <col min="9739" max="9739" width="16.7109375" style="15" customWidth="1"/>
    <col min="9740" max="9740" width="31.5703125" style="15" customWidth="1"/>
    <col min="9741" max="9741" width="15.85546875" style="15" customWidth="1"/>
    <col min="9742" max="9742" width="17.28515625" style="15" customWidth="1"/>
    <col min="9743" max="9743" width="12.140625" style="15" customWidth="1"/>
    <col min="9744" max="9744" width="12.7109375" style="15" customWidth="1"/>
    <col min="9745" max="9745" width="24" style="15" customWidth="1"/>
    <col min="9746" max="9746" width="23.7109375" style="15" customWidth="1"/>
    <col min="9747" max="9747" width="21.85546875" style="15" customWidth="1"/>
    <col min="9748" max="9748" width="20.85546875" style="15" customWidth="1"/>
    <col min="9749" max="9749" width="25" style="15" customWidth="1"/>
    <col min="9750" max="9750" width="20.28515625" style="15" customWidth="1"/>
    <col min="9751" max="9751" width="19.7109375" style="15" customWidth="1"/>
    <col min="9752" max="9752" width="18.85546875" style="15" customWidth="1"/>
    <col min="9753" max="9753" width="32.140625" style="15" customWidth="1"/>
    <col min="9754" max="9754" width="28.85546875" style="15" customWidth="1"/>
    <col min="9755" max="9984" width="9.140625" style="15"/>
    <col min="9985" max="9985" width="10" style="15" customWidth="1"/>
    <col min="9986" max="9986" width="32.5703125" style="15" customWidth="1"/>
    <col min="9987" max="9987" width="62.5703125" style="15" bestFit="1" customWidth="1"/>
    <col min="9988" max="9988" width="21.42578125" style="15" customWidth="1"/>
    <col min="9989" max="9989" width="16.28515625" style="15" customWidth="1"/>
    <col min="9990" max="9990" width="15.42578125" style="15" customWidth="1"/>
    <col min="9991" max="9991" width="19.7109375" style="15" customWidth="1"/>
    <col min="9992" max="9992" width="18.140625" style="15" customWidth="1"/>
    <col min="9993" max="9993" width="16.7109375" style="15" bestFit="1" customWidth="1"/>
    <col min="9994" max="9994" width="14.85546875" style="15" bestFit="1" customWidth="1"/>
    <col min="9995" max="9995" width="16.7109375" style="15" customWidth="1"/>
    <col min="9996" max="9996" width="31.5703125" style="15" customWidth="1"/>
    <col min="9997" max="9997" width="15.85546875" style="15" customWidth="1"/>
    <col min="9998" max="9998" width="17.28515625" style="15" customWidth="1"/>
    <col min="9999" max="9999" width="12.140625" style="15" customWidth="1"/>
    <col min="10000" max="10000" width="12.7109375" style="15" customWidth="1"/>
    <col min="10001" max="10001" width="24" style="15" customWidth="1"/>
    <col min="10002" max="10002" width="23.7109375" style="15" customWidth="1"/>
    <col min="10003" max="10003" width="21.85546875" style="15" customWidth="1"/>
    <col min="10004" max="10004" width="20.85546875" style="15" customWidth="1"/>
    <col min="10005" max="10005" width="25" style="15" customWidth="1"/>
    <col min="10006" max="10006" width="20.28515625" style="15" customWidth="1"/>
    <col min="10007" max="10007" width="19.7109375" style="15" customWidth="1"/>
    <col min="10008" max="10008" width="18.85546875" style="15" customWidth="1"/>
    <col min="10009" max="10009" width="32.140625" style="15" customWidth="1"/>
    <col min="10010" max="10010" width="28.85546875" style="15" customWidth="1"/>
    <col min="10011" max="10240" width="9.140625" style="15"/>
    <col min="10241" max="10241" width="10" style="15" customWidth="1"/>
    <col min="10242" max="10242" width="32.5703125" style="15" customWidth="1"/>
    <col min="10243" max="10243" width="62.5703125" style="15" bestFit="1" customWidth="1"/>
    <col min="10244" max="10244" width="21.42578125" style="15" customWidth="1"/>
    <col min="10245" max="10245" width="16.28515625" style="15" customWidth="1"/>
    <col min="10246" max="10246" width="15.42578125" style="15" customWidth="1"/>
    <col min="10247" max="10247" width="19.7109375" style="15" customWidth="1"/>
    <col min="10248" max="10248" width="18.140625" style="15" customWidth="1"/>
    <col min="10249" max="10249" width="16.7109375" style="15" bestFit="1" customWidth="1"/>
    <col min="10250" max="10250" width="14.85546875" style="15" bestFit="1" customWidth="1"/>
    <col min="10251" max="10251" width="16.7109375" style="15" customWidth="1"/>
    <col min="10252" max="10252" width="31.5703125" style="15" customWidth="1"/>
    <col min="10253" max="10253" width="15.85546875" style="15" customWidth="1"/>
    <col min="10254" max="10254" width="17.28515625" style="15" customWidth="1"/>
    <col min="10255" max="10255" width="12.140625" style="15" customWidth="1"/>
    <col min="10256" max="10256" width="12.7109375" style="15" customWidth="1"/>
    <col min="10257" max="10257" width="24" style="15" customWidth="1"/>
    <col min="10258" max="10258" width="23.7109375" style="15" customWidth="1"/>
    <col min="10259" max="10259" width="21.85546875" style="15" customWidth="1"/>
    <col min="10260" max="10260" width="20.85546875" style="15" customWidth="1"/>
    <col min="10261" max="10261" width="25" style="15" customWidth="1"/>
    <col min="10262" max="10262" width="20.28515625" style="15" customWidth="1"/>
    <col min="10263" max="10263" width="19.7109375" style="15" customWidth="1"/>
    <col min="10264" max="10264" width="18.85546875" style="15" customWidth="1"/>
    <col min="10265" max="10265" width="32.140625" style="15" customWidth="1"/>
    <col min="10266" max="10266" width="28.85546875" style="15" customWidth="1"/>
    <col min="10267" max="10496" width="9.140625" style="15"/>
    <col min="10497" max="10497" width="10" style="15" customWidth="1"/>
    <col min="10498" max="10498" width="32.5703125" style="15" customWidth="1"/>
    <col min="10499" max="10499" width="62.5703125" style="15" bestFit="1" customWidth="1"/>
    <col min="10500" max="10500" width="21.42578125" style="15" customWidth="1"/>
    <col min="10501" max="10501" width="16.28515625" style="15" customWidth="1"/>
    <col min="10502" max="10502" width="15.42578125" style="15" customWidth="1"/>
    <col min="10503" max="10503" width="19.7109375" style="15" customWidth="1"/>
    <col min="10504" max="10504" width="18.140625" style="15" customWidth="1"/>
    <col min="10505" max="10505" width="16.7109375" style="15" bestFit="1" customWidth="1"/>
    <col min="10506" max="10506" width="14.85546875" style="15" bestFit="1" customWidth="1"/>
    <col min="10507" max="10507" width="16.7109375" style="15" customWidth="1"/>
    <col min="10508" max="10508" width="31.5703125" style="15" customWidth="1"/>
    <col min="10509" max="10509" width="15.85546875" style="15" customWidth="1"/>
    <col min="10510" max="10510" width="17.28515625" style="15" customWidth="1"/>
    <col min="10511" max="10511" width="12.140625" style="15" customWidth="1"/>
    <col min="10512" max="10512" width="12.7109375" style="15" customWidth="1"/>
    <col min="10513" max="10513" width="24" style="15" customWidth="1"/>
    <col min="10514" max="10514" width="23.7109375" style="15" customWidth="1"/>
    <col min="10515" max="10515" width="21.85546875" style="15" customWidth="1"/>
    <col min="10516" max="10516" width="20.85546875" style="15" customWidth="1"/>
    <col min="10517" max="10517" width="25" style="15" customWidth="1"/>
    <col min="10518" max="10518" width="20.28515625" style="15" customWidth="1"/>
    <col min="10519" max="10519" width="19.7109375" style="15" customWidth="1"/>
    <col min="10520" max="10520" width="18.85546875" style="15" customWidth="1"/>
    <col min="10521" max="10521" width="32.140625" style="15" customWidth="1"/>
    <col min="10522" max="10522" width="28.85546875" style="15" customWidth="1"/>
    <col min="10523" max="10752" width="9.140625" style="15"/>
    <col min="10753" max="10753" width="10" style="15" customWidth="1"/>
    <col min="10754" max="10754" width="32.5703125" style="15" customWidth="1"/>
    <col min="10755" max="10755" width="62.5703125" style="15" bestFit="1" customWidth="1"/>
    <col min="10756" max="10756" width="21.42578125" style="15" customWidth="1"/>
    <col min="10757" max="10757" width="16.28515625" style="15" customWidth="1"/>
    <col min="10758" max="10758" width="15.42578125" style="15" customWidth="1"/>
    <col min="10759" max="10759" width="19.7109375" style="15" customWidth="1"/>
    <col min="10760" max="10760" width="18.140625" style="15" customWidth="1"/>
    <col min="10761" max="10761" width="16.7109375" style="15" bestFit="1" customWidth="1"/>
    <col min="10762" max="10762" width="14.85546875" style="15" bestFit="1" customWidth="1"/>
    <col min="10763" max="10763" width="16.7109375" style="15" customWidth="1"/>
    <col min="10764" max="10764" width="31.5703125" style="15" customWidth="1"/>
    <col min="10765" max="10765" width="15.85546875" style="15" customWidth="1"/>
    <col min="10766" max="10766" width="17.28515625" style="15" customWidth="1"/>
    <col min="10767" max="10767" width="12.140625" style="15" customWidth="1"/>
    <col min="10768" max="10768" width="12.7109375" style="15" customWidth="1"/>
    <col min="10769" max="10769" width="24" style="15" customWidth="1"/>
    <col min="10770" max="10770" width="23.7109375" style="15" customWidth="1"/>
    <col min="10771" max="10771" width="21.85546875" style="15" customWidth="1"/>
    <col min="10772" max="10772" width="20.85546875" style="15" customWidth="1"/>
    <col min="10773" max="10773" width="25" style="15" customWidth="1"/>
    <col min="10774" max="10774" width="20.28515625" style="15" customWidth="1"/>
    <col min="10775" max="10775" width="19.7109375" style="15" customWidth="1"/>
    <col min="10776" max="10776" width="18.85546875" style="15" customWidth="1"/>
    <col min="10777" max="10777" width="32.140625" style="15" customWidth="1"/>
    <col min="10778" max="10778" width="28.85546875" style="15" customWidth="1"/>
    <col min="10779" max="11008" width="9.140625" style="15"/>
    <col min="11009" max="11009" width="10" style="15" customWidth="1"/>
    <col min="11010" max="11010" width="32.5703125" style="15" customWidth="1"/>
    <col min="11011" max="11011" width="62.5703125" style="15" bestFit="1" customWidth="1"/>
    <col min="11012" max="11012" width="21.42578125" style="15" customWidth="1"/>
    <col min="11013" max="11013" width="16.28515625" style="15" customWidth="1"/>
    <col min="11014" max="11014" width="15.42578125" style="15" customWidth="1"/>
    <col min="11015" max="11015" width="19.7109375" style="15" customWidth="1"/>
    <col min="11016" max="11016" width="18.140625" style="15" customWidth="1"/>
    <col min="11017" max="11017" width="16.7109375" style="15" bestFit="1" customWidth="1"/>
    <col min="11018" max="11018" width="14.85546875" style="15" bestFit="1" customWidth="1"/>
    <col min="11019" max="11019" width="16.7109375" style="15" customWidth="1"/>
    <col min="11020" max="11020" width="31.5703125" style="15" customWidth="1"/>
    <col min="11021" max="11021" width="15.85546875" style="15" customWidth="1"/>
    <col min="11022" max="11022" width="17.28515625" style="15" customWidth="1"/>
    <col min="11023" max="11023" width="12.140625" style="15" customWidth="1"/>
    <col min="11024" max="11024" width="12.7109375" style="15" customWidth="1"/>
    <col min="11025" max="11025" width="24" style="15" customWidth="1"/>
    <col min="11026" max="11026" width="23.7109375" style="15" customWidth="1"/>
    <col min="11027" max="11027" width="21.85546875" style="15" customWidth="1"/>
    <col min="11028" max="11028" width="20.85546875" style="15" customWidth="1"/>
    <col min="11029" max="11029" width="25" style="15" customWidth="1"/>
    <col min="11030" max="11030" width="20.28515625" style="15" customWidth="1"/>
    <col min="11031" max="11031" width="19.7109375" style="15" customWidth="1"/>
    <col min="11032" max="11032" width="18.85546875" style="15" customWidth="1"/>
    <col min="11033" max="11033" width="32.140625" style="15" customWidth="1"/>
    <col min="11034" max="11034" width="28.85546875" style="15" customWidth="1"/>
    <col min="11035" max="11264" width="9.140625" style="15"/>
    <col min="11265" max="11265" width="10" style="15" customWidth="1"/>
    <col min="11266" max="11266" width="32.5703125" style="15" customWidth="1"/>
    <col min="11267" max="11267" width="62.5703125" style="15" bestFit="1" customWidth="1"/>
    <col min="11268" max="11268" width="21.42578125" style="15" customWidth="1"/>
    <col min="11269" max="11269" width="16.28515625" style="15" customWidth="1"/>
    <col min="11270" max="11270" width="15.42578125" style="15" customWidth="1"/>
    <col min="11271" max="11271" width="19.7109375" style="15" customWidth="1"/>
    <col min="11272" max="11272" width="18.140625" style="15" customWidth="1"/>
    <col min="11273" max="11273" width="16.7109375" style="15" bestFit="1" customWidth="1"/>
    <col min="11274" max="11274" width="14.85546875" style="15" bestFit="1" customWidth="1"/>
    <col min="11275" max="11275" width="16.7109375" style="15" customWidth="1"/>
    <col min="11276" max="11276" width="31.5703125" style="15" customWidth="1"/>
    <col min="11277" max="11277" width="15.85546875" style="15" customWidth="1"/>
    <col min="11278" max="11278" width="17.28515625" style="15" customWidth="1"/>
    <col min="11279" max="11279" width="12.140625" style="15" customWidth="1"/>
    <col min="11280" max="11280" width="12.7109375" style="15" customWidth="1"/>
    <col min="11281" max="11281" width="24" style="15" customWidth="1"/>
    <col min="11282" max="11282" width="23.7109375" style="15" customWidth="1"/>
    <col min="11283" max="11283" width="21.85546875" style="15" customWidth="1"/>
    <col min="11284" max="11284" width="20.85546875" style="15" customWidth="1"/>
    <col min="11285" max="11285" width="25" style="15" customWidth="1"/>
    <col min="11286" max="11286" width="20.28515625" style="15" customWidth="1"/>
    <col min="11287" max="11287" width="19.7109375" style="15" customWidth="1"/>
    <col min="11288" max="11288" width="18.85546875" style="15" customWidth="1"/>
    <col min="11289" max="11289" width="32.140625" style="15" customWidth="1"/>
    <col min="11290" max="11290" width="28.85546875" style="15" customWidth="1"/>
    <col min="11291" max="11520" width="9.140625" style="15"/>
    <col min="11521" max="11521" width="10" style="15" customWidth="1"/>
    <col min="11522" max="11522" width="32.5703125" style="15" customWidth="1"/>
    <col min="11523" max="11523" width="62.5703125" style="15" bestFit="1" customWidth="1"/>
    <col min="11524" max="11524" width="21.42578125" style="15" customWidth="1"/>
    <col min="11525" max="11525" width="16.28515625" style="15" customWidth="1"/>
    <col min="11526" max="11526" width="15.42578125" style="15" customWidth="1"/>
    <col min="11527" max="11527" width="19.7109375" style="15" customWidth="1"/>
    <col min="11528" max="11528" width="18.140625" style="15" customWidth="1"/>
    <col min="11529" max="11529" width="16.7109375" style="15" bestFit="1" customWidth="1"/>
    <col min="11530" max="11530" width="14.85546875" style="15" bestFit="1" customWidth="1"/>
    <col min="11531" max="11531" width="16.7109375" style="15" customWidth="1"/>
    <col min="11532" max="11532" width="31.5703125" style="15" customWidth="1"/>
    <col min="11533" max="11533" width="15.85546875" style="15" customWidth="1"/>
    <col min="11534" max="11534" width="17.28515625" style="15" customWidth="1"/>
    <col min="11535" max="11535" width="12.140625" style="15" customWidth="1"/>
    <col min="11536" max="11536" width="12.7109375" style="15" customWidth="1"/>
    <col min="11537" max="11537" width="24" style="15" customWidth="1"/>
    <col min="11538" max="11538" width="23.7109375" style="15" customWidth="1"/>
    <col min="11539" max="11539" width="21.85546875" style="15" customWidth="1"/>
    <col min="11540" max="11540" width="20.85546875" style="15" customWidth="1"/>
    <col min="11541" max="11541" width="25" style="15" customWidth="1"/>
    <col min="11542" max="11542" width="20.28515625" style="15" customWidth="1"/>
    <col min="11543" max="11543" width="19.7109375" style="15" customWidth="1"/>
    <col min="11544" max="11544" width="18.85546875" style="15" customWidth="1"/>
    <col min="11545" max="11545" width="32.140625" style="15" customWidth="1"/>
    <col min="11546" max="11546" width="28.85546875" style="15" customWidth="1"/>
    <col min="11547" max="11776" width="9.140625" style="15"/>
    <col min="11777" max="11777" width="10" style="15" customWidth="1"/>
    <col min="11778" max="11778" width="32.5703125" style="15" customWidth="1"/>
    <col min="11779" max="11779" width="62.5703125" style="15" bestFit="1" customWidth="1"/>
    <col min="11780" max="11780" width="21.42578125" style="15" customWidth="1"/>
    <col min="11781" max="11781" width="16.28515625" style="15" customWidth="1"/>
    <col min="11782" max="11782" width="15.42578125" style="15" customWidth="1"/>
    <col min="11783" max="11783" width="19.7109375" style="15" customWidth="1"/>
    <col min="11784" max="11784" width="18.140625" style="15" customWidth="1"/>
    <col min="11785" max="11785" width="16.7109375" style="15" bestFit="1" customWidth="1"/>
    <col min="11786" max="11786" width="14.85546875" style="15" bestFit="1" customWidth="1"/>
    <col min="11787" max="11787" width="16.7109375" style="15" customWidth="1"/>
    <col min="11788" max="11788" width="31.5703125" style="15" customWidth="1"/>
    <col min="11789" max="11789" width="15.85546875" style="15" customWidth="1"/>
    <col min="11790" max="11790" width="17.28515625" style="15" customWidth="1"/>
    <col min="11791" max="11791" width="12.140625" style="15" customWidth="1"/>
    <col min="11792" max="11792" width="12.7109375" style="15" customWidth="1"/>
    <col min="11793" max="11793" width="24" style="15" customWidth="1"/>
    <col min="11794" max="11794" width="23.7109375" style="15" customWidth="1"/>
    <col min="11795" max="11795" width="21.85546875" style="15" customWidth="1"/>
    <col min="11796" max="11796" width="20.85546875" style="15" customWidth="1"/>
    <col min="11797" max="11797" width="25" style="15" customWidth="1"/>
    <col min="11798" max="11798" width="20.28515625" style="15" customWidth="1"/>
    <col min="11799" max="11799" width="19.7109375" style="15" customWidth="1"/>
    <col min="11800" max="11800" width="18.85546875" style="15" customWidth="1"/>
    <col min="11801" max="11801" width="32.140625" style="15" customWidth="1"/>
    <col min="11802" max="11802" width="28.85546875" style="15" customWidth="1"/>
    <col min="11803" max="12032" width="9.140625" style="15"/>
    <col min="12033" max="12033" width="10" style="15" customWidth="1"/>
    <col min="12034" max="12034" width="32.5703125" style="15" customWidth="1"/>
    <col min="12035" max="12035" width="62.5703125" style="15" bestFit="1" customWidth="1"/>
    <col min="12036" max="12036" width="21.42578125" style="15" customWidth="1"/>
    <col min="12037" max="12037" width="16.28515625" style="15" customWidth="1"/>
    <col min="12038" max="12038" width="15.42578125" style="15" customWidth="1"/>
    <col min="12039" max="12039" width="19.7109375" style="15" customWidth="1"/>
    <col min="12040" max="12040" width="18.140625" style="15" customWidth="1"/>
    <col min="12041" max="12041" width="16.7109375" style="15" bestFit="1" customWidth="1"/>
    <col min="12042" max="12042" width="14.85546875" style="15" bestFit="1" customWidth="1"/>
    <col min="12043" max="12043" width="16.7109375" style="15" customWidth="1"/>
    <col min="12044" max="12044" width="31.5703125" style="15" customWidth="1"/>
    <col min="12045" max="12045" width="15.85546875" style="15" customWidth="1"/>
    <col min="12046" max="12046" width="17.28515625" style="15" customWidth="1"/>
    <col min="12047" max="12047" width="12.140625" style="15" customWidth="1"/>
    <col min="12048" max="12048" width="12.7109375" style="15" customWidth="1"/>
    <col min="12049" max="12049" width="24" style="15" customWidth="1"/>
    <col min="12050" max="12050" width="23.7109375" style="15" customWidth="1"/>
    <col min="12051" max="12051" width="21.85546875" style="15" customWidth="1"/>
    <col min="12052" max="12052" width="20.85546875" style="15" customWidth="1"/>
    <col min="12053" max="12053" width="25" style="15" customWidth="1"/>
    <col min="12054" max="12054" width="20.28515625" style="15" customWidth="1"/>
    <col min="12055" max="12055" width="19.7109375" style="15" customWidth="1"/>
    <col min="12056" max="12056" width="18.85546875" style="15" customWidth="1"/>
    <col min="12057" max="12057" width="32.140625" style="15" customWidth="1"/>
    <col min="12058" max="12058" width="28.85546875" style="15" customWidth="1"/>
    <col min="12059" max="12288" width="9.140625" style="15"/>
    <col min="12289" max="12289" width="10" style="15" customWidth="1"/>
    <col min="12290" max="12290" width="32.5703125" style="15" customWidth="1"/>
    <col min="12291" max="12291" width="62.5703125" style="15" bestFit="1" customWidth="1"/>
    <col min="12292" max="12292" width="21.42578125" style="15" customWidth="1"/>
    <col min="12293" max="12293" width="16.28515625" style="15" customWidth="1"/>
    <col min="12294" max="12294" width="15.42578125" style="15" customWidth="1"/>
    <col min="12295" max="12295" width="19.7109375" style="15" customWidth="1"/>
    <col min="12296" max="12296" width="18.140625" style="15" customWidth="1"/>
    <col min="12297" max="12297" width="16.7109375" style="15" bestFit="1" customWidth="1"/>
    <col min="12298" max="12298" width="14.85546875" style="15" bestFit="1" customWidth="1"/>
    <col min="12299" max="12299" width="16.7109375" style="15" customWidth="1"/>
    <col min="12300" max="12300" width="31.5703125" style="15" customWidth="1"/>
    <col min="12301" max="12301" width="15.85546875" style="15" customWidth="1"/>
    <col min="12302" max="12302" width="17.28515625" style="15" customWidth="1"/>
    <col min="12303" max="12303" width="12.140625" style="15" customWidth="1"/>
    <col min="12304" max="12304" width="12.7109375" style="15" customWidth="1"/>
    <col min="12305" max="12305" width="24" style="15" customWidth="1"/>
    <col min="12306" max="12306" width="23.7109375" style="15" customWidth="1"/>
    <col min="12307" max="12307" width="21.85546875" style="15" customWidth="1"/>
    <col min="12308" max="12308" width="20.85546875" style="15" customWidth="1"/>
    <col min="12309" max="12309" width="25" style="15" customWidth="1"/>
    <col min="12310" max="12310" width="20.28515625" style="15" customWidth="1"/>
    <col min="12311" max="12311" width="19.7109375" style="15" customWidth="1"/>
    <col min="12312" max="12312" width="18.85546875" style="15" customWidth="1"/>
    <col min="12313" max="12313" width="32.140625" style="15" customWidth="1"/>
    <col min="12314" max="12314" width="28.85546875" style="15" customWidth="1"/>
    <col min="12315" max="12544" width="9.140625" style="15"/>
    <col min="12545" max="12545" width="10" style="15" customWidth="1"/>
    <col min="12546" max="12546" width="32.5703125" style="15" customWidth="1"/>
    <col min="12547" max="12547" width="62.5703125" style="15" bestFit="1" customWidth="1"/>
    <col min="12548" max="12548" width="21.42578125" style="15" customWidth="1"/>
    <col min="12549" max="12549" width="16.28515625" style="15" customWidth="1"/>
    <col min="12550" max="12550" width="15.42578125" style="15" customWidth="1"/>
    <col min="12551" max="12551" width="19.7109375" style="15" customWidth="1"/>
    <col min="12552" max="12552" width="18.140625" style="15" customWidth="1"/>
    <col min="12553" max="12553" width="16.7109375" style="15" bestFit="1" customWidth="1"/>
    <col min="12554" max="12554" width="14.85546875" style="15" bestFit="1" customWidth="1"/>
    <col min="12555" max="12555" width="16.7109375" style="15" customWidth="1"/>
    <col min="12556" max="12556" width="31.5703125" style="15" customWidth="1"/>
    <col min="12557" max="12557" width="15.85546875" style="15" customWidth="1"/>
    <col min="12558" max="12558" width="17.28515625" style="15" customWidth="1"/>
    <col min="12559" max="12559" width="12.140625" style="15" customWidth="1"/>
    <col min="12560" max="12560" width="12.7109375" style="15" customWidth="1"/>
    <col min="12561" max="12561" width="24" style="15" customWidth="1"/>
    <col min="12562" max="12562" width="23.7109375" style="15" customWidth="1"/>
    <col min="12563" max="12563" width="21.85546875" style="15" customWidth="1"/>
    <col min="12564" max="12564" width="20.85546875" style="15" customWidth="1"/>
    <col min="12565" max="12565" width="25" style="15" customWidth="1"/>
    <col min="12566" max="12566" width="20.28515625" style="15" customWidth="1"/>
    <col min="12567" max="12567" width="19.7109375" style="15" customWidth="1"/>
    <col min="12568" max="12568" width="18.85546875" style="15" customWidth="1"/>
    <col min="12569" max="12569" width="32.140625" style="15" customWidth="1"/>
    <col min="12570" max="12570" width="28.85546875" style="15" customWidth="1"/>
    <col min="12571" max="12800" width="9.140625" style="15"/>
    <col min="12801" max="12801" width="10" style="15" customWidth="1"/>
    <col min="12802" max="12802" width="32.5703125" style="15" customWidth="1"/>
    <col min="12803" max="12803" width="62.5703125" style="15" bestFit="1" customWidth="1"/>
    <col min="12804" max="12804" width="21.42578125" style="15" customWidth="1"/>
    <col min="12805" max="12805" width="16.28515625" style="15" customWidth="1"/>
    <col min="12806" max="12806" width="15.42578125" style="15" customWidth="1"/>
    <col min="12807" max="12807" width="19.7109375" style="15" customWidth="1"/>
    <col min="12808" max="12808" width="18.140625" style="15" customWidth="1"/>
    <col min="12809" max="12809" width="16.7109375" style="15" bestFit="1" customWidth="1"/>
    <col min="12810" max="12810" width="14.85546875" style="15" bestFit="1" customWidth="1"/>
    <col min="12811" max="12811" width="16.7109375" style="15" customWidth="1"/>
    <col min="12812" max="12812" width="31.5703125" style="15" customWidth="1"/>
    <col min="12813" max="12813" width="15.85546875" style="15" customWidth="1"/>
    <col min="12814" max="12814" width="17.28515625" style="15" customWidth="1"/>
    <col min="12815" max="12815" width="12.140625" style="15" customWidth="1"/>
    <col min="12816" max="12816" width="12.7109375" style="15" customWidth="1"/>
    <col min="12817" max="12817" width="24" style="15" customWidth="1"/>
    <col min="12818" max="12818" width="23.7109375" style="15" customWidth="1"/>
    <col min="12819" max="12819" width="21.85546875" style="15" customWidth="1"/>
    <col min="12820" max="12820" width="20.85546875" style="15" customWidth="1"/>
    <col min="12821" max="12821" width="25" style="15" customWidth="1"/>
    <col min="12822" max="12822" width="20.28515625" style="15" customWidth="1"/>
    <col min="12823" max="12823" width="19.7109375" style="15" customWidth="1"/>
    <col min="12824" max="12824" width="18.85546875" style="15" customWidth="1"/>
    <col min="12825" max="12825" width="32.140625" style="15" customWidth="1"/>
    <col min="12826" max="12826" width="28.85546875" style="15" customWidth="1"/>
    <col min="12827" max="13056" width="9.140625" style="15"/>
    <col min="13057" max="13057" width="10" style="15" customWidth="1"/>
    <col min="13058" max="13058" width="32.5703125" style="15" customWidth="1"/>
    <col min="13059" max="13059" width="62.5703125" style="15" bestFit="1" customWidth="1"/>
    <col min="13060" max="13060" width="21.42578125" style="15" customWidth="1"/>
    <col min="13061" max="13061" width="16.28515625" style="15" customWidth="1"/>
    <col min="13062" max="13062" width="15.42578125" style="15" customWidth="1"/>
    <col min="13063" max="13063" width="19.7109375" style="15" customWidth="1"/>
    <col min="13064" max="13064" width="18.140625" style="15" customWidth="1"/>
    <col min="13065" max="13065" width="16.7109375" style="15" bestFit="1" customWidth="1"/>
    <col min="13066" max="13066" width="14.85546875" style="15" bestFit="1" customWidth="1"/>
    <col min="13067" max="13067" width="16.7109375" style="15" customWidth="1"/>
    <col min="13068" max="13068" width="31.5703125" style="15" customWidth="1"/>
    <col min="13069" max="13069" width="15.85546875" style="15" customWidth="1"/>
    <col min="13070" max="13070" width="17.28515625" style="15" customWidth="1"/>
    <col min="13071" max="13071" width="12.140625" style="15" customWidth="1"/>
    <col min="13072" max="13072" width="12.7109375" style="15" customWidth="1"/>
    <col min="13073" max="13073" width="24" style="15" customWidth="1"/>
    <col min="13074" max="13074" width="23.7109375" style="15" customWidth="1"/>
    <col min="13075" max="13075" width="21.85546875" style="15" customWidth="1"/>
    <col min="13076" max="13076" width="20.85546875" style="15" customWidth="1"/>
    <col min="13077" max="13077" width="25" style="15" customWidth="1"/>
    <col min="13078" max="13078" width="20.28515625" style="15" customWidth="1"/>
    <col min="13079" max="13079" width="19.7109375" style="15" customWidth="1"/>
    <col min="13080" max="13080" width="18.85546875" style="15" customWidth="1"/>
    <col min="13081" max="13081" width="32.140625" style="15" customWidth="1"/>
    <col min="13082" max="13082" width="28.85546875" style="15" customWidth="1"/>
    <col min="13083" max="13312" width="9.140625" style="15"/>
    <col min="13313" max="13313" width="10" style="15" customWidth="1"/>
    <col min="13314" max="13314" width="32.5703125" style="15" customWidth="1"/>
    <col min="13315" max="13315" width="62.5703125" style="15" bestFit="1" customWidth="1"/>
    <col min="13316" max="13316" width="21.42578125" style="15" customWidth="1"/>
    <col min="13317" max="13317" width="16.28515625" style="15" customWidth="1"/>
    <col min="13318" max="13318" width="15.42578125" style="15" customWidth="1"/>
    <col min="13319" max="13319" width="19.7109375" style="15" customWidth="1"/>
    <col min="13320" max="13320" width="18.140625" style="15" customWidth="1"/>
    <col min="13321" max="13321" width="16.7109375" style="15" bestFit="1" customWidth="1"/>
    <col min="13322" max="13322" width="14.85546875" style="15" bestFit="1" customWidth="1"/>
    <col min="13323" max="13323" width="16.7109375" style="15" customWidth="1"/>
    <col min="13324" max="13324" width="31.5703125" style="15" customWidth="1"/>
    <col min="13325" max="13325" width="15.85546875" style="15" customWidth="1"/>
    <col min="13326" max="13326" width="17.28515625" style="15" customWidth="1"/>
    <col min="13327" max="13327" width="12.140625" style="15" customWidth="1"/>
    <col min="13328" max="13328" width="12.7109375" style="15" customWidth="1"/>
    <col min="13329" max="13329" width="24" style="15" customWidth="1"/>
    <col min="13330" max="13330" width="23.7109375" style="15" customWidth="1"/>
    <col min="13331" max="13331" width="21.85546875" style="15" customWidth="1"/>
    <col min="13332" max="13332" width="20.85546875" style="15" customWidth="1"/>
    <col min="13333" max="13333" width="25" style="15" customWidth="1"/>
    <col min="13334" max="13334" width="20.28515625" style="15" customWidth="1"/>
    <col min="13335" max="13335" width="19.7109375" style="15" customWidth="1"/>
    <col min="13336" max="13336" width="18.85546875" style="15" customWidth="1"/>
    <col min="13337" max="13337" width="32.140625" style="15" customWidth="1"/>
    <col min="13338" max="13338" width="28.85546875" style="15" customWidth="1"/>
    <col min="13339" max="13568" width="9.140625" style="15"/>
    <col min="13569" max="13569" width="10" style="15" customWidth="1"/>
    <col min="13570" max="13570" width="32.5703125" style="15" customWidth="1"/>
    <col min="13571" max="13571" width="62.5703125" style="15" bestFit="1" customWidth="1"/>
    <col min="13572" max="13572" width="21.42578125" style="15" customWidth="1"/>
    <col min="13573" max="13573" width="16.28515625" style="15" customWidth="1"/>
    <col min="13574" max="13574" width="15.42578125" style="15" customWidth="1"/>
    <col min="13575" max="13575" width="19.7109375" style="15" customWidth="1"/>
    <col min="13576" max="13576" width="18.140625" style="15" customWidth="1"/>
    <col min="13577" max="13577" width="16.7109375" style="15" bestFit="1" customWidth="1"/>
    <col min="13578" max="13578" width="14.85546875" style="15" bestFit="1" customWidth="1"/>
    <col min="13579" max="13579" width="16.7109375" style="15" customWidth="1"/>
    <col min="13580" max="13580" width="31.5703125" style="15" customWidth="1"/>
    <col min="13581" max="13581" width="15.85546875" style="15" customWidth="1"/>
    <col min="13582" max="13582" width="17.28515625" style="15" customWidth="1"/>
    <col min="13583" max="13583" width="12.140625" style="15" customWidth="1"/>
    <col min="13584" max="13584" width="12.7109375" style="15" customWidth="1"/>
    <col min="13585" max="13585" width="24" style="15" customWidth="1"/>
    <col min="13586" max="13586" width="23.7109375" style="15" customWidth="1"/>
    <col min="13587" max="13587" width="21.85546875" style="15" customWidth="1"/>
    <col min="13588" max="13588" width="20.85546875" style="15" customWidth="1"/>
    <col min="13589" max="13589" width="25" style="15" customWidth="1"/>
    <col min="13590" max="13590" width="20.28515625" style="15" customWidth="1"/>
    <col min="13591" max="13591" width="19.7109375" style="15" customWidth="1"/>
    <col min="13592" max="13592" width="18.85546875" style="15" customWidth="1"/>
    <col min="13593" max="13593" width="32.140625" style="15" customWidth="1"/>
    <col min="13594" max="13594" width="28.85546875" style="15" customWidth="1"/>
    <col min="13595" max="13824" width="9.140625" style="15"/>
    <col min="13825" max="13825" width="10" style="15" customWidth="1"/>
    <col min="13826" max="13826" width="32.5703125" style="15" customWidth="1"/>
    <col min="13827" max="13827" width="62.5703125" style="15" bestFit="1" customWidth="1"/>
    <col min="13828" max="13828" width="21.42578125" style="15" customWidth="1"/>
    <col min="13829" max="13829" width="16.28515625" style="15" customWidth="1"/>
    <col min="13830" max="13830" width="15.42578125" style="15" customWidth="1"/>
    <col min="13831" max="13831" width="19.7109375" style="15" customWidth="1"/>
    <col min="13832" max="13832" width="18.140625" style="15" customWidth="1"/>
    <col min="13833" max="13833" width="16.7109375" style="15" bestFit="1" customWidth="1"/>
    <col min="13834" max="13834" width="14.85546875" style="15" bestFit="1" customWidth="1"/>
    <col min="13835" max="13835" width="16.7109375" style="15" customWidth="1"/>
    <col min="13836" max="13836" width="31.5703125" style="15" customWidth="1"/>
    <col min="13837" max="13837" width="15.85546875" style="15" customWidth="1"/>
    <col min="13838" max="13838" width="17.28515625" style="15" customWidth="1"/>
    <col min="13839" max="13839" width="12.140625" style="15" customWidth="1"/>
    <col min="13840" max="13840" width="12.7109375" style="15" customWidth="1"/>
    <col min="13841" max="13841" width="24" style="15" customWidth="1"/>
    <col min="13842" max="13842" width="23.7109375" style="15" customWidth="1"/>
    <col min="13843" max="13843" width="21.85546875" style="15" customWidth="1"/>
    <col min="13844" max="13844" width="20.85546875" style="15" customWidth="1"/>
    <col min="13845" max="13845" width="25" style="15" customWidth="1"/>
    <col min="13846" max="13846" width="20.28515625" style="15" customWidth="1"/>
    <col min="13847" max="13847" width="19.7109375" style="15" customWidth="1"/>
    <col min="13848" max="13848" width="18.85546875" style="15" customWidth="1"/>
    <col min="13849" max="13849" width="32.140625" style="15" customWidth="1"/>
    <col min="13850" max="13850" width="28.85546875" style="15" customWidth="1"/>
    <col min="13851" max="14080" width="9.140625" style="15"/>
    <col min="14081" max="14081" width="10" style="15" customWidth="1"/>
    <col min="14082" max="14082" width="32.5703125" style="15" customWidth="1"/>
    <col min="14083" max="14083" width="62.5703125" style="15" bestFit="1" customWidth="1"/>
    <col min="14084" max="14084" width="21.42578125" style="15" customWidth="1"/>
    <col min="14085" max="14085" width="16.28515625" style="15" customWidth="1"/>
    <col min="14086" max="14086" width="15.42578125" style="15" customWidth="1"/>
    <col min="14087" max="14087" width="19.7109375" style="15" customWidth="1"/>
    <col min="14088" max="14088" width="18.140625" style="15" customWidth="1"/>
    <col min="14089" max="14089" width="16.7109375" style="15" bestFit="1" customWidth="1"/>
    <col min="14090" max="14090" width="14.85546875" style="15" bestFit="1" customWidth="1"/>
    <col min="14091" max="14091" width="16.7109375" style="15" customWidth="1"/>
    <col min="14092" max="14092" width="31.5703125" style="15" customWidth="1"/>
    <col min="14093" max="14093" width="15.85546875" style="15" customWidth="1"/>
    <col min="14094" max="14094" width="17.28515625" style="15" customWidth="1"/>
    <col min="14095" max="14095" width="12.140625" style="15" customWidth="1"/>
    <col min="14096" max="14096" width="12.7109375" style="15" customWidth="1"/>
    <col min="14097" max="14097" width="24" style="15" customWidth="1"/>
    <col min="14098" max="14098" width="23.7109375" style="15" customWidth="1"/>
    <col min="14099" max="14099" width="21.85546875" style="15" customWidth="1"/>
    <col min="14100" max="14100" width="20.85546875" style="15" customWidth="1"/>
    <col min="14101" max="14101" width="25" style="15" customWidth="1"/>
    <col min="14102" max="14102" width="20.28515625" style="15" customWidth="1"/>
    <col min="14103" max="14103" width="19.7109375" style="15" customWidth="1"/>
    <col min="14104" max="14104" width="18.85546875" style="15" customWidth="1"/>
    <col min="14105" max="14105" width="32.140625" style="15" customWidth="1"/>
    <col min="14106" max="14106" width="28.85546875" style="15" customWidth="1"/>
    <col min="14107" max="14336" width="9.140625" style="15"/>
    <col min="14337" max="14337" width="10" style="15" customWidth="1"/>
    <col min="14338" max="14338" width="32.5703125" style="15" customWidth="1"/>
    <col min="14339" max="14339" width="62.5703125" style="15" bestFit="1" customWidth="1"/>
    <col min="14340" max="14340" width="21.42578125" style="15" customWidth="1"/>
    <col min="14341" max="14341" width="16.28515625" style="15" customWidth="1"/>
    <col min="14342" max="14342" width="15.42578125" style="15" customWidth="1"/>
    <col min="14343" max="14343" width="19.7109375" style="15" customWidth="1"/>
    <col min="14344" max="14344" width="18.140625" style="15" customWidth="1"/>
    <col min="14345" max="14345" width="16.7109375" style="15" bestFit="1" customWidth="1"/>
    <col min="14346" max="14346" width="14.85546875" style="15" bestFit="1" customWidth="1"/>
    <col min="14347" max="14347" width="16.7109375" style="15" customWidth="1"/>
    <col min="14348" max="14348" width="31.5703125" style="15" customWidth="1"/>
    <col min="14349" max="14349" width="15.85546875" style="15" customWidth="1"/>
    <col min="14350" max="14350" width="17.28515625" style="15" customWidth="1"/>
    <col min="14351" max="14351" width="12.140625" style="15" customWidth="1"/>
    <col min="14352" max="14352" width="12.7109375" style="15" customWidth="1"/>
    <col min="14353" max="14353" width="24" style="15" customWidth="1"/>
    <col min="14354" max="14354" width="23.7109375" style="15" customWidth="1"/>
    <col min="14355" max="14355" width="21.85546875" style="15" customWidth="1"/>
    <col min="14356" max="14356" width="20.85546875" style="15" customWidth="1"/>
    <col min="14357" max="14357" width="25" style="15" customWidth="1"/>
    <col min="14358" max="14358" width="20.28515625" style="15" customWidth="1"/>
    <col min="14359" max="14359" width="19.7109375" style="15" customWidth="1"/>
    <col min="14360" max="14360" width="18.85546875" style="15" customWidth="1"/>
    <col min="14361" max="14361" width="32.140625" style="15" customWidth="1"/>
    <col min="14362" max="14362" width="28.85546875" style="15" customWidth="1"/>
    <col min="14363" max="14592" width="9.140625" style="15"/>
    <col min="14593" max="14593" width="10" style="15" customWidth="1"/>
    <col min="14594" max="14594" width="32.5703125" style="15" customWidth="1"/>
    <col min="14595" max="14595" width="62.5703125" style="15" bestFit="1" customWidth="1"/>
    <col min="14596" max="14596" width="21.42578125" style="15" customWidth="1"/>
    <col min="14597" max="14597" width="16.28515625" style="15" customWidth="1"/>
    <col min="14598" max="14598" width="15.42578125" style="15" customWidth="1"/>
    <col min="14599" max="14599" width="19.7109375" style="15" customWidth="1"/>
    <col min="14600" max="14600" width="18.140625" style="15" customWidth="1"/>
    <col min="14601" max="14601" width="16.7109375" style="15" bestFit="1" customWidth="1"/>
    <col min="14602" max="14602" width="14.85546875" style="15" bestFit="1" customWidth="1"/>
    <col min="14603" max="14603" width="16.7109375" style="15" customWidth="1"/>
    <col min="14604" max="14604" width="31.5703125" style="15" customWidth="1"/>
    <col min="14605" max="14605" width="15.85546875" style="15" customWidth="1"/>
    <col min="14606" max="14606" width="17.28515625" style="15" customWidth="1"/>
    <col min="14607" max="14607" width="12.140625" style="15" customWidth="1"/>
    <col min="14608" max="14608" width="12.7109375" style="15" customWidth="1"/>
    <col min="14609" max="14609" width="24" style="15" customWidth="1"/>
    <col min="14610" max="14610" width="23.7109375" style="15" customWidth="1"/>
    <col min="14611" max="14611" width="21.85546875" style="15" customWidth="1"/>
    <col min="14612" max="14612" width="20.85546875" style="15" customWidth="1"/>
    <col min="14613" max="14613" width="25" style="15" customWidth="1"/>
    <col min="14614" max="14614" width="20.28515625" style="15" customWidth="1"/>
    <col min="14615" max="14615" width="19.7109375" style="15" customWidth="1"/>
    <col min="14616" max="14616" width="18.85546875" style="15" customWidth="1"/>
    <col min="14617" max="14617" width="32.140625" style="15" customWidth="1"/>
    <col min="14618" max="14618" width="28.85546875" style="15" customWidth="1"/>
    <col min="14619" max="14848" width="9.140625" style="15"/>
    <col min="14849" max="14849" width="10" style="15" customWidth="1"/>
    <col min="14850" max="14850" width="32.5703125" style="15" customWidth="1"/>
    <col min="14851" max="14851" width="62.5703125" style="15" bestFit="1" customWidth="1"/>
    <col min="14852" max="14852" width="21.42578125" style="15" customWidth="1"/>
    <col min="14853" max="14853" width="16.28515625" style="15" customWidth="1"/>
    <col min="14854" max="14854" width="15.42578125" style="15" customWidth="1"/>
    <col min="14855" max="14855" width="19.7109375" style="15" customWidth="1"/>
    <col min="14856" max="14856" width="18.140625" style="15" customWidth="1"/>
    <col min="14857" max="14857" width="16.7109375" style="15" bestFit="1" customWidth="1"/>
    <col min="14858" max="14858" width="14.85546875" style="15" bestFit="1" customWidth="1"/>
    <col min="14859" max="14859" width="16.7109375" style="15" customWidth="1"/>
    <col min="14860" max="14860" width="31.5703125" style="15" customWidth="1"/>
    <col min="14861" max="14861" width="15.85546875" style="15" customWidth="1"/>
    <col min="14862" max="14862" width="17.28515625" style="15" customWidth="1"/>
    <col min="14863" max="14863" width="12.140625" style="15" customWidth="1"/>
    <col min="14864" max="14864" width="12.7109375" style="15" customWidth="1"/>
    <col min="14865" max="14865" width="24" style="15" customWidth="1"/>
    <col min="14866" max="14866" width="23.7109375" style="15" customWidth="1"/>
    <col min="14867" max="14867" width="21.85546875" style="15" customWidth="1"/>
    <col min="14868" max="14868" width="20.85546875" style="15" customWidth="1"/>
    <col min="14869" max="14869" width="25" style="15" customWidth="1"/>
    <col min="14870" max="14870" width="20.28515625" style="15" customWidth="1"/>
    <col min="14871" max="14871" width="19.7109375" style="15" customWidth="1"/>
    <col min="14872" max="14872" width="18.85546875" style="15" customWidth="1"/>
    <col min="14873" max="14873" width="32.140625" style="15" customWidth="1"/>
    <col min="14874" max="14874" width="28.85546875" style="15" customWidth="1"/>
    <col min="14875" max="15104" width="9.140625" style="15"/>
    <col min="15105" max="15105" width="10" style="15" customWidth="1"/>
    <col min="15106" max="15106" width="32.5703125" style="15" customWidth="1"/>
    <col min="15107" max="15107" width="62.5703125" style="15" bestFit="1" customWidth="1"/>
    <col min="15108" max="15108" width="21.42578125" style="15" customWidth="1"/>
    <col min="15109" max="15109" width="16.28515625" style="15" customWidth="1"/>
    <col min="15110" max="15110" width="15.42578125" style="15" customWidth="1"/>
    <col min="15111" max="15111" width="19.7109375" style="15" customWidth="1"/>
    <col min="15112" max="15112" width="18.140625" style="15" customWidth="1"/>
    <col min="15113" max="15113" width="16.7109375" style="15" bestFit="1" customWidth="1"/>
    <col min="15114" max="15114" width="14.85546875" style="15" bestFit="1" customWidth="1"/>
    <col min="15115" max="15115" width="16.7109375" style="15" customWidth="1"/>
    <col min="15116" max="15116" width="31.5703125" style="15" customWidth="1"/>
    <col min="15117" max="15117" width="15.85546875" style="15" customWidth="1"/>
    <col min="15118" max="15118" width="17.28515625" style="15" customWidth="1"/>
    <col min="15119" max="15119" width="12.140625" style="15" customWidth="1"/>
    <col min="15120" max="15120" width="12.7109375" style="15" customWidth="1"/>
    <col min="15121" max="15121" width="24" style="15" customWidth="1"/>
    <col min="15122" max="15122" width="23.7109375" style="15" customWidth="1"/>
    <col min="15123" max="15123" width="21.85546875" style="15" customWidth="1"/>
    <col min="15124" max="15124" width="20.85546875" style="15" customWidth="1"/>
    <col min="15125" max="15125" width="25" style="15" customWidth="1"/>
    <col min="15126" max="15126" width="20.28515625" style="15" customWidth="1"/>
    <col min="15127" max="15127" width="19.7109375" style="15" customWidth="1"/>
    <col min="15128" max="15128" width="18.85546875" style="15" customWidth="1"/>
    <col min="15129" max="15129" width="32.140625" style="15" customWidth="1"/>
    <col min="15130" max="15130" width="28.85546875" style="15" customWidth="1"/>
    <col min="15131" max="15360" width="9.140625" style="15"/>
    <col min="15361" max="15361" width="10" style="15" customWidth="1"/>
    <col min="15362" max="15362" width="32.5703125" style="15" customWidth="1"/>
    <col min="15363" max="15363" width="62.5703125" style="15" bestFit="1" customWidth="1"/>
    <col min="15364" max="15364" width="21.42578125" style="15" customWidth="1"/>
    <col min="15365" max="15365" width="16.28515625" style="15" customWidth="1"/>
    <col min="15366" max="15366" width="15.42578125" style="15" customWidth="1"/>
    <col min="15367" max="15367" width="19.7109375" style="15" customWidth="1"/>
    <col min="15368" max="15368" width="18.140625" style="15" customWidth="1"/>
    <col min="15369" max="15369" width="16.7109375" style="15" bestFit="1" customWidth="1"/>
    <col min="15370" max="15370" width="14.85546875" style="15" bestFit="1" customWidth="1"/>
    <col min="15371" max="15371" width="16.7109375" style="15" customWidth="1"/>
    <col min="15372" max="15372" width="31.5703125" style="15" customWidth="1"/>
    <col min="15373" max="15373" width="15.85546875" style="15" customWidth="1"/>
    <col min="15374" max="15374" width="17.28515625" style="15" customWidth="1"/>
    <col min="15375" max="15375" width="12.140625" style="15" customWidth="1"/>
    <col min="15376" max="15376" width="12.7109375" style="15" customWidth="1"/>
    <col min="15377" max="15377" width="24" style="15" customWidth="1"/>
    <col min="15378" max="15378" width="23.7109375" style="15" customWidth="1"/>
    <col min="15379" max="15379" width="21.85546875" style="15" customWidth="1"/>
    <col min="15380" max="15380" width="20.85546875" style="15" customWidth="1"/>
    <col min="15381" max="15381" width="25" style="15" customWidth="1"/>
    <col min="15382" max="15382" width="20.28515625" style="15" customWidth="1"/>
    <col min="15383" max="15383" width="19.7109375" style="15" customWidth="1"/>
    <col min="15384" max="15384" width="18.85546875" style="15" customWidth="1"/>
    <col min="15385" max="15385" width="32.140625" style="15" customWidth="1"/>
    <col min="15386" max="15386" width="28.85546875" style="15" customWidth="1"/>
    <col min="15387" max="15616" width="9.140625" style="15"/>
    <col min="15617" max="15617" width="10" style="15" customWidth="1"/>
    <col min="15618" max="15618" width="32.5703125" style="15" customWidth="1"/>
    <col min="15619" max="15619" width="62.5703125" style="15" bestFit="1" customWidth="1"/>
    <col min="15620" max="15620" width="21.42578125" style="15" customWidth="1"/>
    <col min="15621" max="15621" width="16.28515625" style="15" customWidth="1"/>
    <col min="15622" max="15622" width="15.42578125" style="15" customWidth="1"/>
    <col min="15623" max="15623" width="19.7109375" style="15" customWidth="1"/>
    <col min="15624" max="15624" width="18.140625" style="15" customWidth="1"/>
    <col min="15625" max="15625" width="16.7109375" style="15" bestFit="1" customWidth="1"/>
    <col min="15626" max="15626" width="14.85546875" style="15" bestFit="1" customWidth="1"/>
    <col min="15627" max="15627" width="16.7109375" style="15" customWidth="1"/>
    <col min="15628" max="15628" width="31.5703125" style="15" customWidth="1"/>
    <col min="15629" max="15629" width="15.85546875" style="15" customWidth="1"/>
    <col min="15630" max="15630" width="17.28515625" style="15" customWidth="1"/>
    <col min="15631" max="15631" width="12.140625" style="15" customWidth="1"/>
    <col min="15632" max="15632" width="12.7109375" style="15" customWidth="1"/>
    <col min="15633" max="15633" width="24" style="15" customWidth="1"/>
    <col min="15634" max="15634" width="23.7109375" style="15" customWidth="1"/>
    <col min="15635" max="15635" width="21.85546875" style="15" customWidth="1"/>
    <col min="15636" max="15636" width="20.85546875" style="15" customWidth="1"/>
    <col min="15637" max="15637" width="25" style="15" customWidth="1"/>
    <col min="15638" max="15638" width="20.28515625" style="15" customWidth="1"/>
    <col min="15639" max="15639" width="19.7109375" style="15" customWidth="1"/>
    <col min="15640" max="15640" width="18.85546875" style="15" customWidth="1"/>
    <col min="15641" max="15641" width="32.140625" style="15" customWidth="1"/>
    <col min="15642" max="15642" width="28.85546875" style="15" customWidth="1"/>
    <col min="15643" max="15872" width="9.140625" style="15"/>
    <col min="15873" max="15873" width="10" style="15" customWidth="1"/>
    <col min="15874" max="15874" width="32.5703125" style="15" customWidth="1"/>
    <col min="15875" max="15875" width="62.5703125" style="15" bestFit="1" customWidth="1"/>
    <col min="15876" max="15876" width="21.42578125" style="15" customWidth="1"/>
    <col min="15877" max="15877" width="16.28515625" style="15" customWidth="1"/>
    <col min="15878" max="15878" width="15.42578125" style="15" customWidth="1"/>
    <col min="15879" max="15879" width="19.7109375" style="15" customWidth="1"/>
    <col min="15880" max="15880" width="18.140625" style="15" customWidth="1"/>
    <col min="15881" max="15881" width="16.7109375" style="15" bestFit="1" customWidth="1"/>
    <col min="15882" max="15882" width="14.85546875" style="15" bestFit="1" customWidth="1"/>
    <col min="15883" max="15883" width="16.7109375" style="15" customWidth="1"/>
    <col min="15884" max="15884" width="31.5703125" style="15" customWidth="1"/>
    <col min="15885" max="15885" width="15.85546875" style="15" customWidth="1"/>
    <col min="15886" max="15886" width="17.28515625" style="15" customWidth="1"/>
    <col min="15887" max="15887" width="12.140625" style="15" customWidth="1"/>
    <col min="15888" max="15888" width="12.7109375" style="15" customWidth="1"/>
    <col min="15889" max="15889" width="24" style="15" customWidth="1"/>
    <col min="15890" max="15890" width="23.7109375" style="15" customWidth="1"/>
    <col min="15891" max="15891" width="21.85546875" style="15" customWidth="1"/>
    <col min="15892" max="15892" width="20.85546875" style="15" customWidth="1"/>
    <col min="15893" max="15893" width="25" style="15" customWidth="1"/>
    <col min="15894" max="15894" width="20.28515625" style="15" customWidth="1"/>
    <col min="15895" max="15895" width="19.7109375" style="15" customWidth="1"/>
    <col min="15896" max="15896" width="18.85546875" style="15" customWidth="1"/>
    <col min="15897" max="15897" width="32.140625" style="15" customWidth="1"/>
    <col min="15898" max="15898" width="28.85546875" style="15" customWidth="1"/>
    <col min="15899" max="16128" width="9.140625" style="15"/>
    <col min="16129" max="16129" width="10" style="15" customWidth="1"/>
    <col min="16130" max="16130" width="32.5703125" style="15" customWidth="1"/>
    <col min="16131" max="16131" width="62.5703125" style="15" bestFit="1" customWidth="1"/>
    <col min="16132" max="16132" width="21.42578125" style="15" customWidth="1"/>
    <col min="16133" max="16133" width="16.28515625" style="15" customWidth="1"/>
    <col min="16134" max="16134" width="15.42578125" style="15" customWidth="1"/>
    <col min="16135" max="16135" width="19.7109375" style="15" customWidth="1"/>
    <col min="16136" max="16136" width="18.140625" style="15" customWidth="1"/>
    <col min="16137" max="16137" width="16.7109375" style="15" bestFit="1" customWidth="1"/>
    <col min="16138" max="16138" width="14.85546875" style="15" bestFit="1" customWidth="1"/>
    <col min="16139" max="16139" width="16.7109375" style="15" customWidth="1"/>
    <col min="16140" max="16140" width="31.5703125" style="15" customWidth="1"/>
    <col min="16141" max="16141" width="15.85546875" style="15" customWidth="1"/>
    <col min="16142" max="16142" width="17.28515625" style="15" customWidth="1"/>
    <col min="16143" max="16143" width="12.140625" style="15" customWidth="1"/>
    <col min="16144" max="16144" width="12.7109375" style="15" customWidth="1"/>
    <col min="16145" max="16145" width="24" style="15" customWidth="1"/>
    <col min="16146" max="16146" width="23.7109375" style="15" customWidth="1"/>
    <col min="16147" max="16147" width="21.85546875" style="15" customWidth="1"/>
    <col min="16148" max="16148" width="20.85546875" style="15" customWidth="1"/>
    <col min="16149" max="16149" width="25" style="15" customWidth="1"/>
    <col min="16150" max="16150" width="20.28515625" style="15" customWidth="1"/>
    <col min="16151" max="16151" width="19.7109375" style="15" customWidth="1"/>
    <col min="16152" max="16152" width="18.85546875" style="15" customWidth="1"/>
    <col min="16153" max="16153" width="32.140625" style="15" customWidth="1"/>
    <col min="16154" max="16154" width="28.85546875" style="15" customWidth="1"/>
    <col min="16155" max="16384" width="9.140625" style="15"/>
  </cols>
  <sheetData>
    <row r="1" spans="1:26" ht="20.25" x14ac:dyDescent="0.3">
      <c r="A1" s="14"/>
      <c r="B1" s="14"/>
      <c r="C1" s="14"/>
      <c r="D1" s="14"/>
      <c r="E1" s="14"/>
      <c r="F1" s="14"/>
      <c r="G1" s="14"/>
      <c r="H1" s="14"/>
    </row>
    <row r="2" spans="1:26" ht="20.25" x14ac:dyDescent="0.25">
      <c r="A2" s="119" t="s">
        <v>91</v>
      </c>
      <c r="B2" s="119"/>
      <c r="C2" s="119"/>
      <c r="D2" s="119"/>
      <c r="E2" s="119"/>
      <c r="F2" s="119"/>
      <c r="G2" s="119"/>
      <c r="H2" s="119"/>
    </row>
    <row r="3" spans="1:26" ht="20.25" x14ac:dyDescent="0.3">
      <c r="A3" s="120" t="s">
        <v>21</v>
      </c>
      <c r="B3" s="120"/>
      <c r="C3" s="120"/>
      <c r="D3" s="120"/>
      <c r="E3" s="120"/>
      <c r="F3" s="120"/>
      <c r="G3" s="120"/>
      <c r="H3" s="14"/>
      <c r="N3" s="72" t="s">
        <v>84</v>
      </c>
    </row>
    <row r="4" spans="1:26" ht="20.25" x14ac:dyDescent="0.3">
      <c r="A4" s="118" t="s">
        <v>22</v>
      </c>
      <c r="B4" s="118"/>
      <c r="C4" s="118"/>
      <c r="D4" s="118"/>
      <c r="E4" s="118"/>
      <c r="F4" s="118"/>
      <c r="G4" s="118"/>
      <c r="H4" s="14"/>
    </row>
    <row r="5" spans="1:26" ht="20.25" x14ac:dyDescent="0.3">
      <c r="A5" s="121"/>
      <c r="B5" s="121"/>
      <c r="C5" s="121"/>
      <c r="D5" s="121"/>
      <c r="E5" s="121"/>
      <c r="F5" s="121"/>
      <c r="G5" s="121"/>
      <c r="H5" s="14"/>
    </row>
    <row r="6" spans="1:26" ht="20.25" x14ac:dyDescent="0.3">
      <c r="A6" s="122" t="s">
        <v>80</v>
      </c>
      <c r="B6" s="122"/>
      <c r="C6" s="122"/>
      <c r="D6" s="122"/>
      <c r="E6" s="122"/>
      <c r="F6" s="122"/>
      <c r="G6" s="122"/>
      <c r="H6" s="14"/>
    </row>
    <row r="7" spans="1:26" ht="20.25" hidden="1" x14ac:dyDescent="0.3">
      <c r="A7" s="122" t="s">
        <v>81</v>
      </c>
      <c r="B7" s="122"/>
      <c r="C7" s="122"/>
      <c r="D7" s="122"/>
      <c r="E7" s="122"/>
      <c r="F7" s="122"/>
      <c r="G7" s="122"/>
      <c r="H7" s="14"/>
    </row>
    <row r="8" spans="1:26" ht="20.25" hidden="1" x14ac:dyDescent="0.3">
      <c r="A8" s="122" t="s">
        <v>82</v>
      </c>
      <c r="B8" s="122"/>
      <c r="C8" s="122"/>
      <c r="D8" s="122"/>
      <c r="E8" s="122"/>
      <c r="F8" s="122"/>
      <c r="G8" s="122"/>
      <c r="H8" s="14"/>
    </row>
    <row r="9" spans="1:26" ht="20.25" hidden="1" x14ac:dyDescent="0.3">
      <c r="A9" s="122" t="s">
        <v>83</v>
      </c>
      <c r="B9" s="122"/>
      <c r="C9" s="122"/>
      <c r="D9" s="122"/>
      <c r="E9" s="122"/>
      <c r="F9" s="122"/>
      <c r="G9" s="122"/>
      <c r="H9" s="14"/>
    </row>
    <row r="10" spans="1:26" ht="20.25" x14ac:dyDescent="0.3">
      <c r="A10" s="154" t="s">
        <v>24</v>
      </c>
      <c r="B10" s="154"/>
      <c r="C10" s="154"/>
      <c r="D10" s="154"/>
      <c r="E10" s="154"/>
      <c r="F10" s="154"/>
      <c r="G10" s="154"/>
      <c r="H10" s="14"/>
    </row>
    <row r="11" spans="1:26" ht="20.25" x14ac:dyDescent="0.3">
      <c r="A11" s="121"/>
      <c r="B11" s="121"/>
      <c r="C11" s="121"/>
      <c r="D11" s="121"/>
      <c r="E11" s="121"/>
      <c r="F11" s="121"/>
      <c r="G11" s="121"/>
      <c r="H11" s="14"/>
      <c r="I11" s="17"/>
      <c r="J11" s="17"/>
    </row>
    <row r="13" spans="1:26" x14ac:dyDescent="0.25">
      <c r="Z13" s="72" t="s">
        <v>84</v>
      </c>
    </row>
    <row r="14" spans="1:26" s="18" customFormat="1" ht="54" customHeight="1" x14ac:dyDescent="0.25">
      <c r="A14" s="123" t="s">
        <v>3</v>
      </c>
      <c r="B14" s="123" t="s">
        <v>25</v>
      </c>
      <c r="C14" s="123"/>
      <c r="D14" s="123"/>
      <c r="E14" s="123"/>
      <c r="F14" s="123"/>
      <c r="G14" s="123"/>
      <c r="H14" s="123" t="s">
        <v>26</v>
      </c>
      <c r="I14" s="123" t="s">
        <v>27</v>
      </c>
      <c r="J14" s="123"/>
      <c r="K14" s="123"/>
      <c r="L14" s="123"/>
      <c r="M14" s="123" t="s">
        <v>28</v>
      </c>
      <c r="N14" s="123"/>
      <c r="O14" s="123"/>
      <c r="P14" s="123"/>
      <c r="Q14" s="124" t="s">
        <v>29</v>
      </c>
      <c r="R14" s="124"/>
      <c r="S14" s="124"/>
      <c r="T14" s="124"/>
      <c r="U14" s="124"/>
      <c r="V14" s="124"/>
      <c r="W14" s="124"/>
      <c r="X14" s="124"/>
      <c r="Y14" s="123" t="s">
        <v>30</v>
      </c>
      <c r="Z14" s="123" t="s">
        <v>31</v>
      </c>
    </row>
    <row r="15" spans="1:26" s="18" customFormat="1" ht="51" customHeight="1" x14ac:dyDescent="0.25">
      <c r="A15" s="123"/>
      <c r="B15" s="123" t="s">
        <v>32</v>
      </c>
      <c r="C15" s="123" t="s">
        <v>33</v>
      </c>
      <c r="D15" s="123" t="s">
        <v>34</v>
      </c>
      <c r="E15" s="123" t="s">
        <v>35</v>
      </c>
      <c r="F15" s="123"/>
      <c r="G15" s="123" t="s">
        <v>36</v>
      </c>
      <c r="H15" s="123"/>
      <c r="I15" s="123" t="s">
        <v>37</v>
      </c>
      <c r="J15" s="123" t="s">
        <v>38</v>
      </c>
      <c r="K15" s="123" t="s">
        <v>39</v>
      </c>
      <c r="L15" s="123" t="s">
        <v>40</v>
      </c>
      <c r="M15" s="123" t="s">
        <v>41</v>
      </c>
      <c r="N15" s="123"/>
      <c r="O15" s="123" t="s">
        <v>42</v>
      </c>
      <c r="P15" s="123" t="s">
        <v>43</v>
      </c>
      <c r="Q15" s="123" t="s">
        <v>44</v>
      </c>
      <c r="R15" s="123"/>
      <c r="S15" s="123" t="s">
        <v>45</v>
      </c>
      <c r="T15" s="123"/>
      <c r="U15" s="123" t="s">
        <v>46</v>
      </c>
      <c r="V15" s="123"/>
      <c r="W15" s="123" t="s">
        <v>47</v>
      </c>
      <c r="X15" s="123"/>
      <c r="Y15" s="123"/>
      <c r="Z15" s="123"/>
    </row>
    <row r="16" spans="1:26" s="21" customFormat="1" ht="46.5" customHeight="1" x14ac:dyDescent="0.25">
      <c r="A16" s="123"/>
      <c r="B16" s="123"/>
      <c r="C16" s="123"/>
      <c r="D16" s="123"/>
      <c r="E16" s="19" t="s">
        <v>37</v>
      </c>
      <c r="F16" s="19" t="s">
        <v>38</v>
      </c>
      <c r="G16" s="123"/>
      <c r="H16" s="123"/>
      <c r="I16" s="123"/>
      <c r="J16" s="123"/>
      <c r="K16" s="123"/>
      <c r="L16" s="123"/>
      <c r="M16" s="19" t="s">
        <v>48</v>
      </c>
      <c r="N16" s="19" t="s">
        <v>49</v>
      </c>
      <c r="O16" s="123"/>
      <c r="P16" s="123"/>
      <c r="Q16" s="20" t="s">
        <v>50</v>
      </c>
      <c r="R16" s="19" t="s">
        <v>51</v>
      </c>
      <c r="S16" s="20" t="s">
        <v>50</v>
      </c>
      <c r="T16" s="19" t="s">
        <v>51</v>
      </c>
      <c r="U16" s="19" t="s">
        <v>37</v>
      </c>
      <c r="V16" s="19" t="s">
        <v>38</v>
      </c>
      <c r="W16" s="19" t="s">
        <v>50</v>
      </c>
      <c r="X16" s="19" t="s">
        <v>51</v>
      </c>
      <c r="Y16" s="123"/>
      <c r="Z16" s="123"/>
    </row>
    <row r="17" spans="1:26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  <c r="N17" s="22">
        <v>14</v>
      </c>
      <c r="O17" s="22">
        <v>15</v>
      </c>
      <c r="P17" s="22">
        <v>16</v>
      </c>
      <c r="Q17" s="23">
        <v>17</v>
      </c>
      <c r="R17" s="22">
        <v>18</v>
      </c>
      <c r="S17" s="23">
        <v>19</v>
      </c>
      <c r="T17" s="22">
        <v>20</v>
      </c>
      <c r="U17" s="22">
        <v>21</v>
      </c>
      <c r="V17" s="22">
        <v>22</v>
      </c>
      <c r="W17" s="22">
        <v>23</v>
      </c>
      <c r="X17" s="22">
        <v>24</v>
      </c>
      <c r="Y17" s="22">
        <v>25</v>
      </c>
      <c r="Z17" s="22">
        <v>26</v>
      </c>
    </row>
    <row r="18" spans="1:26" ht="56.25" x14ac:dyDescent="0.25">
      <c r="A18" s="24">
        <v>1</v>
      </c>
      <c r="B18" s="137" t="s">
        <v>2</v>
      </c>
      <c r="C18" s="12" t="s">
        <v>7</v>
      </c>
      <c r="D18" s="13" t="s">
        <v>4</v>
      </c>
      <c r="E18" s="25">
        <v>795</v>
      </c>
      <c r="F18" s="25">
        <v>0</v>
      </c>
      <c r="G18" s="137" t="s">
        <v>88</v>
      </c>
      <c r="H18" s="145" t="s">
        <v>53</v>
      </c>
      <c r="I18" s="26">
        <v>107944.43</v>
      </c>
      <c r="J18" s="26">
        <v>0</v>
      </c>
      <c r="K18" s="3">
        <f t="shared" ref="K18:K21" si="0">J18-I18</f>
        <v>-107944.43</v>
      </c>
      <c r="L18" s="73" t="s">
        <v>92</v>
      </c>
      <c r="M18" s="27"/>
      <c r="N18" s="27"/>
      <c r="O18" s="28"/>
      <c r="P18" s="28">
        <v>107944.43</v>
      </c>
      <c r="Q18" s="133">
        <v>7070.0831876615503</v>
      </c>
      <c r="R18" s="133">
        <v>14374.98157</v>
      </c>
      <c r="S18" s="133">
        <v>71.7</v>
      </c>
      <c r="T18" s="125">
        <v>70.349999999999994</v>
      </c>
      <c r="U18" s="125">
        <v>0.16</v>
      </c>
      <c r="V18" s="125">
        <v>2.2000000000000002</v>
      </c>
      <c r="W18" s="125">
        <v>-0.22</v>
      </c>
      <c r="X18" s="125">
        <v>0.16</v>
      </c>
      <c r="Y18" s="125" t="s">
        <v>90</v>
      </c>
      <c r="Z18" s="125" t="s">
        <v>56</v>
      </c>
    </row>
    <row r="19" spans="1:26" ht="56.25" x14ac:dyDescent="0.25">
      <c r="A19" s="29" t="s">
        <v>57</v>
      </c>
      <c r="B19" s="138"/>
      <c r="C19" s="30" t="s">
        <v>8</v>
      </c>
      <c r="D19" s="31" t="s">
        <v>4</v>
      </c>
      <c r="E19" s="26">
        <v>1820</v>
      </c>
      <c r="F19" s="26">
        <v>0</v>
      </c>
      <c r="G19" s="138"/>
      <c r="H19" s="146"/>
      <c r="I19" s="32">
        <v>107944.43</v>
      </c>
      <c r="J19" s="32">
        <v>0</v>
      </c>
      <c r="K19" s="3">
        <f t="shared" si="0"/>
        <v>-107944.43</v>
      </c>
      <c r="L19" s="73" t="s">
        <v>92</v>
      </c>
      <c r="M19" s="27"/>
      <c r="N19" s="27"/>
      <c r="O19" s="28"/>
      <c r="P19" s="28">
        <v>107944.43</v>
      </c>
      <c r="Q19" s="134"/>
      <c r="R19" s="134"/>
      <c r="S19" s="134"/>
      <c r="T19" s="126"/>
      <c r="U19" s="126"/>
      <c r="V19" s="126"/>
      <c r="W19" s="126"/>
      <c r="X19" s="126"/>
      <c r="Y19" s="126"/>
      <c r="Z19" s="126"/>
    </row>
    <row r="20" spans="1:26" ht="37.5" x14ac:dyDescent="0.25">
      <c r="A20" s="24">
        <v>3</v>
      </c>
      <c r="B20" s="138"/>
      <c r="C20" s="30" t="s">
        <v>85</v>
      </c>
      <c r="D20" s="31" t="s">
        <v>4</v>
      </c>
      <c r="E20" s="26">
        <v>1200</v>
      </c>
      <c r="F20" s="26">
        <v>0</v>
      </c>
      <c r="G20" s="138"/>
      <c r="H20" s="146"/>
      <c r="I20" s="32">
        <v>116198.95</v>
      </c>
      <c r="J20" s="32">
        <v>0</v>
      </c>
      <c r="K20" s="3">
        <f t="shared" si="0"/>
        <v>-116198.95</v>
      </c>
      <c r="L20" s="19" t="s">
        <v>92</v>
      </c>
      <c r="M20" s="27"/>
      <c r="N20" s="27"/>
      <c r="O20" s="28"/>
      <c r="P20" s="28">
        <v>116198.95</v>
      </c>
      <c r="Q20" s="134"/>
      <c r="R20" s="134"/>
      <c r="S20" s="134"/>
      <c r="T20" s="126"/>
      <c r="U20" s="126"/>
      <c r="V20" s="126"/>
      <c r="W20" s="126"/>
      <c r="X20" s="126"/>
      <c r="Y20" s="126"/>
      <c r="Z20" s="126"/>
    </row>
    <row r="21" spans="1:26" ht="54" customHeight="1" x14ac:dyDescent="0.25">
      <c r="A21" s="29" t="s">
        <v>58</v>
      </c>
      <c r="B21" s="138"/>
      <c r="C21" s="30" t="s">
        <v>86</v>
      </c>
      <c r="D21" s="31" t="s">
        <v>0</v>
      </c>
      <c r="E21" s="26">
        <v>2</v>
      </c>
      <c r="F21" s="26">
        <v>0</v>
      </c>
      <c r="G21" s="138"/>
      <c r="H21" s="146"/>
      <c r="I21" s="32">
        <v>36236.690000000017</v>
      </c>
      <c r="J21" s="32">
        <v>0</v>
      </c>
      <c r="K21" s="3">
        <f t="shared" si="0"/>
        <v>-36236.690000000017</v>
      </c>
      <c r="L21" s="45" t="s">
        <v>89</v>
      </c>
      <c r="M21" s="27"/>
      <c r="N21" s="27"/>
      <c r="O21" s="28"/>
      <c r="P21" s="28"/>
      <c r="Q21" s="134"/>
      <c r="R21" s="134"/>
      <c r="S21" s="134"/>
      <c r="T21" s="126"/>
      <c r="U21" s="126"/>
      <c r="V21" s="126"/>
      <c r="W21" s="126"/>
      <c r="X21" s="126"/>
      <c r="Y21" s="126"/>
      <c r="Z21" s="126"/>
    </row>
    <row r="22" spans="1:26" ht="54" customHeight="1" x14ac:dyDescent="0.25">
      <c r="A22" s="24"/>
      <c r="B22" s="138"/>
      <c r="C22" s="30" t="s">
        <v>87</v>
      </c>
      <c r="D22" s="31" t="s">
        <v>0</v>
      </c>
      <c r="E22" s="26">
        <v>1</v>
      </c>
      <c r="F22" s="26"/>
      <c r="G22" s="138"/>
      <c r="H22" s="146"/>
      <c r="I22" s="32">
        <v>19000</v>
      </c>
      <c r="J22" s="32"/>
      <c r="K22" s="3"/>
      <c r="L22" s="45" t="s">
        <v>89</v>
      </c>
      <c r="M22" s="27"/>
      <c r="N22" s="27"/>
      <c r="O22" s="28"/>
      <c r="P22" s="28"/>
      <c r="Q22" s="134"/>
      <c r="R22" s="134"/>
      <c r="S22" s="135"/>
      <c r="T22" s="126"/>
      <c r="U22" s="126"/>
      <c r="V22" s="126"/>
      <c r="W22" s="126"/>
      <c r="X22" s="126"/>
      <c r="Y22" s="126"/>
      <c r="Z22" s="126"/>
    </row>
    <row r="23" spans="1:26" x14ac:dyDescent="0.25">
      <c r="B23" s="35" t="s">
        <v>61</v>
      </c>
      <c r="C23" s="36"/>
      <c r="D23" s="37"/>
      <c r="E23" s="37"/>
      <c r="F23" s="37"/>
      <c r="G23" s="37"/>
      <c r="H23" s="37"/>
      <c r="I23" s="38">
        <f>SUM(I18:I22)</f>
        <v>387324.5</v>
      </c>
      <c r="J23" s="38">
        <f>SUM(J18:J22)</f>
        <v>0</v>
      </c>
      <c r="K23" s="38">
        <f>SUM(K18:K22)</f>
        <v>-368324.5</v>
      </c>
      <c r="L23" s="37"/>
      <c r="M23" s="38">
        <f>SUM(M18:M22)</f>
        <v>0</v>
      </c>
      <c r="N23" s="38">
        <f>SUM(N18:N22)</f>
        <v>0</v>
      </c>
      <c r="O23" s="37"/>
      <c r="P23" s="37"/>
      <c r="Q23" s="40">
        <f t="shared" ref="Q23:X23" si="1">Q18</f>
        <v>7070.0831876615503</v>
      </c>
      <c r="R23" s="40">
        <f t="shared" si="1"/>
        <v>14374.98157</v>
      </c>
      <c r="S23" s="40">
        <f t="shared" si="1"/>
        <v>71.7</v>
      </c>
      <c r="T23" s="40">
        <f t="shared" si="1"/>
        <v>70.349999999999994</v>
      </c>
      <c r="U23" s="40">
        <f t="shared" si="1"/>
        <v>0.16</v>
      </c>
      <c r="V23" s="40">
        <f t="shared" si="1"/>
        <v>2.2000000000000002</v>
      </c>
      <c r="W23" s="40">
        <f t="shared" si="1"/>
        <v>-0.22</v>
      </c>
      <c r="X23" s="40">
        <f t="shared" si="1"/>
        <v>0.16</v>
      </c>
      <c r="Y23" s="41"/>
      <c r="Z23" s="41"/>
    </row>
    <row r="24" spans="1:26" s="46" customFormat="1" ht="18.75" hidden="1" x14ac:dyDescent="0.25">
      <c r="A24" s="29" t="s">
        <v>62</v>
      </c>
      <c r="B24" s="127" t="s">
        <v>63</v>
      </c>
      <c r="C24" s="10" t="s">
        <v>11</v>
      </c>
      <c r="D24" s="8" t="s">
        <v>13</v>
      </c>
      <c r="E24" s="9">
        <v>1</v>
      </c>
      <c r="F24" s="11">
        <v>0</v>
      </c>
      <c r="G24" s="127" t="s">
        <v>52</v>
      </c>
      <c r="H24" s="129" t="s">
        <v>64</v>
      </c>
      <c r="I24" s="11">
        <v>846.46</v>
      </c>
      <c r="J24" s="6">
        <v>0</v>
      </c>
      <c r="K24" s="3">
        <f>J24-I24</f>
        <v>-846.46</v>
      </c>
      <c r="L24" s="42"/>
      <c r="M24" s="43"/>
      <c r="N24" s="44"/>
      <c r="O24" s="45">
        <v>0</v>
      </c>
      <c r="P24" s="45">
        <v>0</v>
      </c>
      <c r="Q24" s="131"/>
      <c r="R24" s="131"/>
      <c r="S24" s="131">
        <v>1</v>
      </c>
      <c r="T24" s="131">
        <v>1</v>
      </c>
      <c r="U24" s="131"/>
      <c r="V24" s="131"/>
      <c r="W24" s="131"/>
      <c r="X24" s="131"/>
      <c r="Y24" s="131" t="s">
        <v>65</v>
      </c>
      <c r="Z24" s="131" t="s">
        <v>66</v>
      </c>
    </row>
    <row r="25" spans="1:26" s="46" customFormat="1" ht="37.5" hidden="1" x14ac:dyDescent="0.25">
      <c r="A25" s="29" t="s">
        <v>57</v>
      </c>
      <c r="B25" s="128"/>
      <c r="C25" s="10" t="s">
        <v>12</v>
      </c>
      <c r="D25" s="8" t="s">
        <v>13</v>
      </c>
      <c r="E25" s="9">
        <v>2</v>
      </c>
      <c r="F25" s="11">
        <v>0</v>
      </c>
      <c r="G25" s="128"/>
      <c r="H25" s="130"/>
      <c r="I25" s="11">
        <v>783.67</v>
      </c>
      <c r="J25" s="6">
        <v>0</v>
      </c>
      <c r="K25" s="3">
        <f>J25-I25</f>
        <v>-783.67</v>
      </c>
      <c r="L25" s="42"/>
      <c r="M25" s="43"/>
      <c r="N25" s="44"/>
      <c r="O25" s="45">
        <v>0</v>
      </c>
      <c r="P25" s="45">
        <v>0</v>
      </c>
      <c r="Q25" s="132"/>
      <c r="R25" s="132"/>
      <c r="S25" s="132"/>
      <c r="T25" s="132"/>
      <c r="U25" s="132"/>
      <c r="V25" s="132"/>
      <c r="W25" s="132"/>
      <c r="X25" s="132"/>
      <c r="Y25" s="132"/>
      <c r="Z25" s="132"/>
    </row>
    <row r="26" spans="1:26" hidden="1" x14ac:dyDescent="0.25">
      <c r="B26" s="35" t="s">
        <v>61</v>
      </c>
      <c r="C26" s="36"/>
      <c r="D26" s="37"/>
      <c r="E26" s="37"/>
      <c r="F26" s="37"/>
      <c r="G26" s="37"/>
      <c r="H26" s="37"/>
      <c r="I26" s="38">
        <f>SUM(I24:I25)</f>
        <v>1630.13</v>
      </c>
      <c r="J26" s="38">
        <f>SUM(J24:J25)</f>
        <v>0</v>
      </c>
      <c r="K26" s="38">
        <f>SUM(K24:K25)</f>
        <v>-1630.13</v>
      </c>
      <c r="L26" s="37"/>
      <c r="M26" s="39">
        <f>SUM(M24)</f>
        <v>0</v>
      </c>
      <c r="N26" s="39">
        <v>0</v>
      </c>
      <c r="O26" s="47"/>
      <c r="P26" s="47"/>
      <c r="Q26" s="41"/>
      <c r="R26" s="41"/>
      <c r="S26" s="48">
        <f>S24</f>
        <v>1</v>
      </c>
      <c r="T26" s="48">
        <f>T24</f>
        <v>1</v>
      </c>
      <c r="U26" s="41"/>
      <c r="V26" s="41"/>
      <c r="W26" s="41"/>
      <c r="X26" s="41"/>
      <c r="Y26" s="41"/>
      <c r="Z26" s="41"/>
    </row>
    <row r="27" spans="1:26" s="46" customFormat="1" ht="141" hidden="1" customHeight="1" x14ac:dyDescent="0.25">
      <c r="A27" s="29" t="s">
        <v>62</v>
      </c>
      <c r="B27" s="137" t="s">
        <v>1</v>
      </c>
      <c r="C27" s="12" t="s">
        <v>14</v>
      </c>
      <c r="D27" s="13" t="s">
        <v>4</v>
      </c>
      <c r="E27" s="49">
        <v>8650</v>
      </c>
      <c r="F27" s="2">
        <v>0</v>
      </c>
      <c r="G27" s="50" t="s">
        <v>52</v>
      </c>
      <c r="H27" s="129" t="s">
        <v>67</v>
      </c>
      <c r="I27" s="51">
        <v>52120.58</v>
      </c>
      <c r="J27" s="4">
        <v>0</v>
      </c>
      <c r="K27" s="3">
        <f>J27-I27</f>
        <v>-52120.58</v>
      </c>
      <c r="L27" s="42" t="s">
        <v>68</v>
      </c>
      <c r="M27" s="44"/>
      <c r="N27" s="44"/>
      <c r="O27" s="45">
        <v>0</v>
      </c>
      <c r="P27" s="45">
        <v>0</v>
      </c>
      <c r="Q27" s="141">
        <v>6254.94</v>
      </c>
      <c r="R27" s="141">
        <v>21295.171490000001</v>
      </c>
      <c r="S27" s="131">
        <v>65.2</v>
      </c>
      <c r="T27" s="131">
        <v>64.3</v>
      </c>
      <c r="U27" s="131"/>
      <c r="V27" s="131"/>
      <c r="W27" s="131">
        <v>56.2</v>
      </c>
      <c r="X27" s="131">
        <v>21</v>
      </c>
      <c r="Y27" s="137" t="s">
        <v>69</v>
      </c>
      <c r="Z27" s="137" t="s">
        <v>70</v>
      </c>
    </row>
    <row r="28" spans="1:26" s="46" customFormat="1" ht="131.25" hidden="1" customHeight="1" x14ac:dyDescent="0.25">
      <c r="A28" s="29" t="s">
        <v>57</v>
      </c>
      <c r="B28" s="138"/>
      <c r="C28" s="30" t="s">
        <v>15</v>
      </c>
      <c r="D28" s="31" t="s">
        <v>0</v>
      </c>
      <c r="E28" s="52">
        <v>1</v>
      </c>
      <c r="F28" s="2">
        <v>0</v>
      </c>
      <c r="G28" s="50" t="s">
        <v>52</v>
      </c>
      <c r="H28" s="140"/>
      <c r="I28" s="53">
        <v>20000</v>
      </c>
      <c r="J28" s="4">
        <v>0</v>
      </c>
      <c r="K28" s="3">
        <f t="shared" ref="K28:K29" si="2">J28-I28</f>
        <v>-20000</v>
      </c>
      <c r="L28" s="42" t="s">
        <v>68</v>
      </c>
      <c r="M28" s="44"/>
      <c r="N28" s="44"/>
      <c r="O28" s="45">
        <v>0</v>
      </c>
      <c r="P28" s="45">
        <v>0</v>
      </c>
      <c r="Q28" s="142"/>
      <c r="R28" s="142"/>
      <c r="S28" s="144"/>
      <c r="T28" s="144"/>
      <c r="U28" s="144"/>
      <c r="V28" s="144"/>
      <c r="W28" s="144"/>
      <c r="X28" s="144"/>
      <c r="Y28" s="138"/>
      <c r="Z28" s="138"/>
    </row>
    <row r="29" spans="1:26" s="46" customFormat="1" ht="75" hidden="1" x14ac:dyDescent="0.25">
      <c r="A29" s="29" t="s">
        <v>71</v>
      </c>
      <c r="B29" s="139"/>
      <c r="C29" s="30" t="s">
        <v>16</v>
      </c>
      <c r="D29" s="31" t="s">
        <v>17</v>
      </c>
      <c r="E29" s="52">
        <v>1</v>
      </c>
      <c r="F29" s="2">
        <v>0</v>
      </c>
      <c r="G29" s="50" t="s">
        <v>52</v>
      </c>
      <c r="H29" s="130"/>
      <c r="I29" s="53">
        <v>1663.9</v>
      </c>
      <c r="J29" s="5">
        <v>0</v>
      </c>
      <c r="K29" s="3">
        <f t="shared" si="2"/>
        <v>-1663.9</v>
      </c>
      <c r="L29" s="42" t="s">
        <v>72</v>
      </c>
      <c r="M29" s="44"/>
      <c r="N29" s="44"/>
      <c r="O29" s="45">
        <v>0</v>
      </c>
      <c r="P29" s="45">
        <v>0</v>
      </c>
      <c r="Q29" s="143"/>
      <c r="R29" s="143"/>
      <c r="S29" s="132"/>
      <c r="T29" s="132"/>
      <c r="U29" s="132"/>
      <c r="V29" s="132"/>
      <c r="W29" s="132"/>
      <c r="X29" s="132"/>
      <c r="Y29" s="139"/>
      <c r="Z29" s="139"/>
    </row>
    <row r="30" spans="1:26" hidden="1" x14ac:dyDescent="0.25">
      <c r="A30" s="54"/>
      <c r="B30" s="35" t="s">
        <v>61</v>
      </c>
      <c r="C30" s="36"/>
      <c r="D30" s="37"/>
      <c r="E30" s="37"/>
      <c r="F30" s="37"/>
      <c r="G30" s="37"/>
      <c r="H30" s="37"/>
      <c r="I30" s="38">
        <f>SUM(I27:I29)</f>
        <v>73784.479999999996</v>
      </c>
      <c r="J30" s="38">
        <f>SUM(J27:J29)</f>
        <v>0</v>
      </c>
      <c r="K30" s="38">
        <f>SUM(K27:K29)</f>
        <v>-73784.479999999996</v>
      </c>
      <c r="L30" s="37"/>
      <c r="M30" s="39">
        <f>SUM(M27:M29)</f>
        <v>0</v>
      </c>
      <c r="N30" s="39">
        <v>0</v>
      </c>
      <c r="O30" s="47"/>
      <c r="P30" s="47"/>
      <c r="Q30" s="55">
        <f>Q27</f>
        <v>6254.94</v>
      </c>
      <c r="R30" s="40">
        <f>R27</f>
        <v>21295.171490000001</v>
      </c>
      <c r="S30" s="48">
        <f>S27</f>
        <v>65.2</v>
      </c>
      <c r="T30" s="48">
        <f>T27</f>
        <v>64.3</v>
      </c>
      <c r="U30" s="48">
        <f>U29+U27</f>
        <v>0</v>
      </c>
      <c r="V30" s="48">
        <f>V29+V27</f>
        <v>0</v>
      </c>
      <c r="W30" s="48">
        <f>W27</f>
        <v>56.2</v>
      </c>
      <c r="X30" s="48">
        <f>X27</f>
        <v>21</v>
      </c>
      <c r="Y30" s="48"/>
      <c r="Z30" s="48"/>
    </row>
    <row r="31" spans="1:26" s="16" customFormat="1" ht="47.25" hidden="1" x14ac:dyDescent="0.25">
      <c r="A31" s="24">
        <v>1</v>
      </c>
      <c r="B31" s="137" t="s">
        <v>73</v>
      </c>
      <c r="C31" s="12" t="s">
        <v>18</v>
      </c>
      <c r="D31" s="13" t="s">
        <v>4</v>
      </c>
      <c r="E31" s="49">
        <v>2000</v>
      </c>
      <c r="F31" s="51">
        <v>119725.63</v>
      </c>
      <c r="G31" s="127" t="s">
        <v>52</v>
      </c>
      <c r="H31" s="129" t="s">
        <v>67</v>
      </c>
      <c r="I31" s="51">
        <v>119725.63</v>
      </c>
      <c r="J31" s="56">
        <v>0</v>
      </c>
      <c r="K31" s="3">
        <f>J31-I31</f>
        <v>-119725.63</v>
      </c>
      <c r="L31" s="19" t="s">
        <v>54</v>
      </c>
      <c r="M31" s="57"/>
      <c r="N31" s="57"/>
      <c r="O31" s="58"/>
      <c r="P31" s="58"/>
      <c r="Q31" s="148">
        <v>74537.632000000012</v>
      </c>
      <c r="R31" s="141">
        <v>10023.0128</v>
      </c>
      <c r="S31" s="131">
        <v>68</v>
      </c>
      <c r="T31" s="131"/>
      <c r="U31" s="150"/>
      <c r="V31" s="150"/>
      <c r="W31" s="131">
        <v>7.5</v>
      </c>
      <c r="X31" s="131">
        <v>2</v>
      </c>
      <c r="Y31" s="59"/>
      <c r="Z31" s="59"/>
    </row>
    <row r="32" spans="1:26" s="46" customFormat="1" ht="78.75" hidden="1" x14ac:dyDescent="0.25">
      <c r="A32" s="29" t="s">
        <v>57</v>
      </c>
      <c r="B32" s="138"/>
      <c r="C32" s="30" t="s">
        <v>19</v>
      </c>
      <c r="D32" s="31" t="s">
        <v>0</v>
      </c>
      <c r="E32" s="52">
        <v>4</v>
      </c>
      <c r="F32" s="53">
        <v>15159.74</v>
      </c>
      <c r="G32" s="128"/>
      <c r="H32" s="140"/>
      <c r="I32" s="53">
        <v>15159.74</v>
      </c>
      <c r="J32" s="60">
        <v>0</v>
      </c>
      <c r="K32" s="3">
        <f>J32-I32</f>
        <v>-15159.74</v>
      </c>
      <c r="L32" s="42" t="s">
        <v>72</v>
      </c>
      <c r="M32" s="44">
        <f t="shared" ref="M32" si="3">J32</f>
        <v>0</v>
      </c>
      <c r="N32" s="44"/>
      <c r="O32" s="45">
        <v>0</v>
      </c>
      <c r="P32" s="45">
        <v>0</v>
      </c>
      <c r="Q32" s="149"/>
      <c r="R32" s="142"/>
      <c r="S32" s="144"/>
      <c r="T32" s="144">
        <v>67.8</v>
      </c>
      <c r="U32" s="151"/>
      <c r="V32" s="151"/>
      <c r="W32" s="144"/>
      <c r="X32" s="144"/>
      <c r="Y32" s="61" t="s">
        <v>74</v>
      </c>
      <c r="Z32" s="61" t="s">
        <v>75</v>
      </c>
    </row>
    <row r="33" spans="1:26" hidden="1" x14ac:dyDescent="0.25">
      <c r="A33" s="62"/>
      <c r="B33" s="35" t="s">
        <v>61</v>
      </c>
      <c r="C33" s="36"/>
      <c r="D33" s="37"/>
      <c r="E33" s="37"/>
      <c r="F33" s="37"/>
      <c r="G33" s="37"/>
      <c r="H33" s="37"/>
      <c r="I33" s="38">
        <f>SUM(I32:I32)</f>
        <v>15159.74</v>
      </c>
      <c r="J33" s="38">
        <f>SUM(J32:J32)</f>
        <v>0</v>
      </c>
      <c r="K33" s="38">
        <f>SUM(K32:K32)</f>
        <v>-15159.74</v>
      </c>
      <c r="L33" s="37"/>
      <c r="M33" s="39">
        <f>SUM(M32:M32)</f>
        <v>0</v>
      </c>
      <c r="N33" s="63">
        <v>0</v>
      </c>
      <c r="O33" s="55">
        <v>0</v>
      </c>
      <c r="P33" s="55">
        <v>0</v>
      </c>
      <c r="Q33" s="55">
        <f>Q31</f>
        <v>74537.632000000012</v>
      </c>
      <c r="R33" s="55">
        <f>R31</f>
        <v>10023.0128</v>
      </c>
      <c r="S33" s="55">
        <f>S31</f>
        <v>68</v>
      </c>
      <c r="T33" s="55">
        <f t="shared" ref="T33:V33" si="4">T32</f>
        <v>67.8</v>
      </c>
      <c r="U33" s="55">
        <f t="shared" si="4"/>
        <v>0</v>
      </c>
      <c r="V33" s="55">
        <f t="shared" si="4"/>
        <v>0</v>
      </c>
      <c r="W33" s="55">
        <f>W31</f>
        <v>7.5</v>
      </c>
      <c r="X33" s="55">
        <f>X31</f>
        <v>2</v>
      </c>
      <c r="Y33" s="41"/>
      <c r="Z33" s="41"/>
    </row>
    <row r="34" spans="1:26" s="16" customFormat="1" x14ac:dyDescent="0.25">
      <c r="A34" s="64"/>
      <c r="B34" s="65"/>
      <c r="C34" s="65"/>
      <c r="D34" s="66"/>
      <c r="E34" s="66"/>
      <c r="F34" s="66"/>
      <c r="G34" s="66"/>
      <c r="H34" s="66"/>
      <c r="I34" s="67"/>
      <c r="J34" s="67"/>
      <c r="K34" s="67"/>
      <c r="L34" s="66"/>
      <c r="M34" s="68"/>
      <c r="N34" s="68"/>
      <c r="O34" s="66"/>
      <c r="P34" s="66"/>
      <c r="Q34" s="69"/>
      <c r="R34" s="69"/>
      <c r="S34" s="70"/>
      <c r="T34" s="70"/>
      <c r="U34" s="70"/>
      <c r="V34" s="70"/>
      <c r="W34" s="70"/>
      <c r="X34" s="70"/>
      <c r="Y34" s="70"/>
      <c r="Z34" s="70"/>
    </row>
    <row r="35" spans="1:26" s="54" customFormat="1" x14ac:dyDescent="0.25">
      <c r="B35" s="18" t="s">
        <v>76</v>
      </c>
      <c r="Q35" s="64"/>
      <c r="S35" s="64"/>
    </row>
    <row r="36" spans="1:26" x14ac:dyDescent="0.25">
      <c r="B36" s="152" t="s">
        <v>77</v>
      </c>
      <c r="C36" s="152"/>
      <c r="D36" s="152"/>
      <c r="E36" s="152"/>
      <c r="F36" s="152"/>
      <c r="G36" s="152"/>
      <c r="H36" s="152"/>
      <c r="J36" s="17"/>
      <c r="K36" s="71"/>
    </row>
    <row r="37" spans="1:26" x14ac:dyDescent="0.25">
      <c r="B37" s="153" t="s">
        <v>78</v>
      </c>
      <c r="C37" s="153"/>
      <c r="D37" s="153"/>
      <c r="E37" s="153"/>
      <c r="F37" s="153"/>
      <c r="G37" s="153"/>
      <c r="H37" s="153"/>
      <c r="K37" s="17"/>
    </row>
    <row r="38" spans="1:26" x14ac:dyDescent="0.25">
      <c r="B38" s="152" t="s">
        <v>79</v>
      </c>
      <c r="C38" s="152"/>
      <c r="D38" s="152"/>
      <c r="E38" s="152"/>
      <c r="F38" s="152"/>
      <c r="G38" s="152"/>
      <c r="H38" s="152"/>
    </row>
    <row r="40" spans="1:26" x14ac:dyDescent="0.25">
      <c r="E40" s="16"/>
      <c r="G40" s="16"/>
    </row>
    <row r="46" spans="1:26" x14ac:dyDescent="0.25">
      <c r="I46" s="17"/>
    </row>
    <row r="47" spans="1:26" x14ac:dyDescent="0.25">
      <c r="I47" s="17"/>
    </row>
  </sheetData>
  <mergeCells count="86">
    <mergeCell ref="W31:W32"/>
    <mergeCell ref="X31:X32"/>
    <mergeCell ref="B36:H36"/>
    <mergeCell ref="B37:H37"/>
    <mergeCell ref="B38:H38"/>
    <mergeCell ref="S31:S32"/>
    <mergeCell ref="T31:T32"/>
    <mergeCell ref="U31:U32"/>
    <mergeCell ref="V31:V32"/>
    <mergeCell ref="T27:T29"/>
    <mergeCell ref="U27:U29"/>
    <mergeCell ref="V27:V29"/>
    <mergeCell ref="B31:B32"/>
    <mergeCell ref="G31:G32"/>
    <mergeCell ref="H31:H32"/>
    <mergeCell ref="Q31:Q32"/>
    <mergeCell ref="R31:R32"/>
    <mergeCell ref="W18:W22"/>
    <mergeCell ref="X18:X22"/>
    <mergeCell ref="Z24:Z25"/>
    <mergeCell ref="B27:B29"/>
    <mergeCell ref="H27:H29"/>
    <mergeCell ref="Q27:Q29"/>
    <mergeCell ref="R27:R29"/>
    <mergeCell ref="S27:S29"/>
    <mergeCell ref="W27:W29"/>
    <mergeCell ref="X27:X29"/>
    <mergeCell ref="Y27:Y29"/>
    <mergeCell ref="V24:V25"/>
    <mergeCell ref="W24:W25"/>
    <mergeCell ref="X24:X25"/>
    <mergeCell ref="Y24:Y25"/>
    <mergeCell ref="Z27:Z29"/>
    <mergeCell ref="U15:V15"/>
    <mergeCell ref="W15:X15"/>
    <mergeCell ref="Y18:Y22"/>
    <mergeCell ref="Z18:Z22"/>
    <mergeCell ref="B24:B25"/>
    <mergeCell ref="G24:G25"/>
    <mergeCell ref="H24:H25"/>
    <mergeCell ref="Q24:Q25"/>
    <mergeCell ref="R24:R25"/>
    <mergeCell ref="S24:S25"/>
    <mergeCell ref="T24:T25"/>
    <mergeCell ref="U24:U25"/>
    <mergeCell ref="S18:S22"/>
    <mergeCell ref="T18:T22"/>
    <mergeCell ref="U18:U22"/>
    <mergeCell ref="V18:V22"/>
    <mergeCell ref="B18:B22"/>
    <mergeCell ref="G18:G22"/>
    <mergeCell ref="H18:H22"/>
    <mergeCell ref="Q18:Q22"/>
    <mergeCell ref="R18:R22"/>
    <mergeCell ref="Q14:X14"/>
    <mergeCell ref="Y14:Y16"/>
    <mergeCell ref="Z14:Z16"/>
    <mergeCell ref="B15:B16"/>
    <mergeCell ref="C15:C16"/>
    <mergeCell ref="D15:D16"/>
    <mergeCell ref="E15:F15"/>
    <mergeCell ref="G15:G16"/>
    <mergeCell ref="I15:I16"/>
    <mergeCell ref="J15:J16"/>
    <mergeCell ref="M14:P14"/>
    <mergeCell ref="M15:N15"/>
    <mergeCell ref="O15:O16"/>
    <mergeCell ref="P15:P16"/>
    <mergeCell ref="Q15:R15"/>
    <mergeCell ref="S15:T15"/>
    <mergeCell ref="A11:G11"/>
    <mergeCell ref="A14:A16"/>
    <mergeCell ref="B14:G14"/>
    <mergeCell ref="H14:H16"/>
    <mergeCell ref="I14:L14"/>
    <mergeCell ref="K15:K16"/>
    <mergeCell ref="L15:L16"/>
    <mergeCell ref="A10:G10"/>
    <mergeCell ref="A2:H2"/>
    <mergeCell ref="A3:G3"/>
    <mergeCell ref="A4:G4"/>
    <mergeCell ref="A5:G5"/>
    <mergeCell ref="A6:G6"/>
    <mergeCell ref="A7:G7"/>
    <mergeCell ref="A8:G8"/>
    <mergeCell ref="A9:G9"/>
  </mergeCells>
  <pageMargins left="0.7" right="0.7" top="0.75" bottom="0.75" header="0.3" footer="0.3"/>
  <pageSetup paperSize="9" scale="29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BBC8-A046-4CD4-96F8-7A7D3BDD4D27}">
  <dimension ref="A1:Z43"/>
  <sheetViews>
    <sheetView view="pageBreakPreview" zoomScale="55" zoomScaleNormal="55" zoomScaleSheetLayoutView="55" workbookViewId="0">
      <selection activeCell="J66" sqref="J66"/>
    </sheetView>
  </sheetViews>
  <sheetFormatPr defaultRowHeight="15.75" x14ac:dyDescent="0.25"/>
  <cols>
    <col min="1" max="1" width="10" style="15" customWidth="1"/>
    <col min="2" max="2" width="32.5703125" style="15" customWidth="1"/>
    <col min="3" max="3" width="62.5703125" style="15" bestFit="1" customWidth="1"/>
    <col min="4" max="4" width="21.42578125" style="15" customWidth="1"/>
    <col min="5" max="5" width="16.28515625" style="15" customWidth="1"/>
    <col min="6" max="6" width="15.42578125" style="15" customWidth="1"/>
    <col min="7" max="7" width="19.7109375" style="15" customWidth="1"/>
    <col min="8" max="8" width="18.140625" style="15" customWidth="1"/>
    <col min="9" max="9" width="16.7109375" style="15" bestFit="1" customWidth="1"/>
    <col min="10" max="10" width="14.85546875" style="15" bestFit="1" customWidth="1"/>
    <col min="11" max="11" width="16.7109375" style="15" customWidth="1"/>
    <col min="12" max="12" width="31.5703125" style="15" customWidth="1"/>
    <col min="13" max="13" width="15.85546875" style="15" customWidth="1"/>
    <col min="14" max="14" width="17.28515625" style="15" customWidth="1"/>
    <col min="15" max="15" width="12.140625" style="15" customWidth="1"/>
    <col min="16" max="16" width="12.7109375" style="15" customWidth="1"/>
    <col min="17" max="17" width="24" style="16" customWidth="1"/>
    <col min="18" max="18" width="23.7109375" style="15" customWidth="1"/>
    <col min="19" max="19" width="21.85546875" style="16" customWidth="1"/>
    <col min="20" max="20" width="20.85546875" style="15" customWidth="1"/>
    <col min="21" max="21" width="25" style="15" customWidth="1"/>
    <col min="22" max="22" width="20.28515625" style="15" customWidth="1"/>
    <col min="23" max="23" width="19.7109375" style="15" customWidth="1"/>
    <col min="24" max="24" width="18.85546875" style="15" customWidth="1"/>
    <col min="25" max="25" width="32.140625" style="15" customWidth="1"/>
    <col min="26" max="26" width="28.85546875" style="15" customWidth="1"/>
    <col min="27" max="256" width="9.140625" style="15"/>
    <col min="257" max="257" width="10" style="15" customWidth="1"/>
    <col min="258" max="258" width="32.5703125" style="15" customWidth="1"/>
    <col min="259" max="259" width="62.5703125" style="15" bestFit="1" customWidth="1"/>
    <col min="260" max="260" width="21.42578125" style="15" customWidth="1"/>
    <col min="261" max="261" width="16.28515625" style="15" customWidth="1"/>
    <col min="262" max="262" width="15.42578125" style="15" customWidth="1"/>
    <col min="263" max="263" width="19.7109375" style="15" customWidth="1"/>
    <col min="264" max="264" width="18.140625" style="15" customWidth="1"/>
    <col min="265" max="265" width="16.7109375" style="15" bestFit="1" customWidth="1"/>
    <col min="266" max="266" width="14.85546875" style="15" bestFit="1" customWidth="1"/>
    <col min="267" max="267" width="16.7109375" style="15" customWidth="1"/>
    <col min="268" max="268" width="31.5703125" style="15" customWidth="1"/>
    <col min="269" max="269" width="15.85546875" style="15" customWidth="1"/>
    <col min="270" max="270" width="17.28515625" style="15" customWidth="1"/>
    <col min="271" max="271" width="12.140625" style="15" customWidth="1"/>
    <col min="272" max="272" width="12.7109375" style="15" customWidth="1"/>
    <col min="273" max="273" width="24" style="15" customWidth="1"/>
    <col min="274" max="274" width="23.7109375" style="15" customWidth="1"/>
    <col min="275" max="275" width="21.85546875" style="15" customWidth="1"/>
    <col min="276" max="276" width="20.85546875" style="15" customWidth="1"/>
    <col min="277" max="277" width="25" style="15" customWidth="1"/>
    <col min="278" max="278" width="20.28515625" style="15" customWidth="1"/>
    <col min="279" max="279" width="19.7109375" style="15" customWidth="1"/>
    <col min="280" max="280" width="18.85546875" style="15" customWidth="1"/>
    <col min="281" max="281" width="32.140625" style="15" customWidth="1"/>
    <col min="282" max="282" width="28.85546875" style="15" customWidth="1"/>
    <col min="283" max="512" width="9.140625" style="15"/>
    <col min="513" max="513" width="10" style="15" customWidth="1"/>
    <col min="514" max="514" width="32.5703125" style="15" customWidth="1"/>
    <col min="515" max="515" width="62.5703125" style="15" bestFit="1" customWidth="1"/>
    <col min="516" max="516" width="21.42578125" style="15" customWidth="1"/>
    <col min="517" max="517" width="16.28515625" style="15" customWidth="1"/>
    <col min="518" max="518" width="15.42578125" style="15" customWidth="1"/>
    <col min="519" max="519" width="19.7109375" style="15" customWidth="1"/>
    <col min="520" max="520" width="18.140625" style="15" customWidth="1"/>
    <col min="521" max="521" width="16.7109375" style="15" bestFit="1" customWidth="1"/>
    <col min="522" max="522" width="14.85546875" style="15" bestFit="1" customWidth="1"/>
    <col min="523" max="523" width="16.7109375" style="15" customWidth="1"/>
    <col min="524" max="524" width="31.5703125" style="15" customWidth="1"/>
    <col min="525" max="525" width="15.85546875" style="15" customWidth="1"/>
    <col min="526" max="526" width="17.28515625" style="15" customWidth="1"/>
    <col min="527" max="527" width="12.140625" style="15" customWidth="1"/>
    <col min="528" max="528" width="12.7109375" style="15" customWidth="1"/>
    <col min="529" max="529" width="24" style="15" customWidth="1"/>
    <col min="530" max="530" width="23.7109375" style="15" customWidth="1"/>
    <col min="531" max="531" width="21.85546875" style="15" customWidth="1"/>
    <col min="532" max="532" width="20.85546875" style="15" customWidth="1"/>
    <col min="533" max="533" width="25" style="15" customWidth="1"/>
    <col min="534" max="534" width="20.28515625" style="15" customWidth="1"/>
    <col min="535" max="535" width="19.7109375" style="15" customWidth="1"/>
    <col min="536" max="536" width="18.85546875" style="15" customWidth="1"/>
    <col min="537" max="537" width="32.140625" style="15" customWidth="1"/>
    <col min="538" max="538" width="28.85546875" style="15" customWidth="1"/>
    <col min="539" max="768" width="9.140625" style="15"/>
    <col min="769" max="769" width="10" style="15" customWidth="1"/>
    <col min="770" max="770" width="32.5703125" style="15" customWidth="1"/>
    <col min="771" max="771" width="62.5703125" style="15" bestFit="1" customWidth="1"/>
    <col min="772" max="772" width="21.42578125" style="15" customWidth="1"/>
    <col min="773" max="773" width="16.28515625" style="15" customWidth="1"/>
    <col min="774" max="774" width="15.42578125" style="15" customWidth="1"/>
    <col min="775" max="775" width="19.7109375" style="15" customWidth="1"/>
    <col min="776" max="776" width="18.140625" style="15" customWidth="1"/>
    <col min="777" max="777" width="16.7109375" style="15" bestFit="1" customWidth="1"/>
    <col min="778" max="778" width="14.85546875" style="15" bestFit="1" customWidth="1"/>
    <col min="779" max="779" width="16.7109375" style="15" customWidth="1"/>
    <col min="780" max="780" width="31.5703125" style="15" customWidth="1"/>
    <col min="781" max="781" width="15.85546875" style="15" customWidth="1"/>
    <col min="782" max="782" width="17.28515625" style="15" customWidth="1"/>
    <col min="783" max="783" width="12.140625" style="15" customWidth="1"/>
    <col min="784" max="784" width="12.7109375" style="15" customWidth="1"/>
    <col min="785" max="785" width="24" style="15" customWidth="1"/>
    <col min="786" max="786" width="23.7109375" style="15" customWidth="1"/>
    <col min="787" max="787" width="21.85546875" style="15" customWidth="1"/>
    <col min="788" max="788" width="20.85546875" style="15" customWidth="1"/>
    <col min="789" max="789" width="25" style="15" customWidth="1"/>
    <col min="790" max="790" width="20.28515625" style="15" customWidth="1"/>
    <col min="791" max="791" width="19.7109375" style="15" customWidth="1"/>
    <col min="792" max="792" width="18.85546875" style="15" customWidth="1"/>
    <col min="793" max="793" width="32.140625" style="15" customWidth="1"/>
    <col min="794" max="794" width="28.85546875" style="15" customWidth="1"/>
    <col min="795" max="1024" width="9.140625" style="15"/>
    <col min="1025" max="1025" width="10" style="15" customWidth="1"/>
    <col min="1026" max="1026" width="32.5703125" style="15" customWidth="1"/>
    <col min="1027" max="1027" width="62.5703125" style="15" bestFit="1" customWidth="1"/>
    <col min="1028" max="1028" width="21.42578125" style="15" customWidth="1"/>
    <col min="1029" max="1029" width="16.28515625" style="15" customWidth="1"/>
    <col min="1030" max="1030" width="15.42578125" style="15" customWidth="1"/>
    <col min="1031" max="1031" width="19.7109375" style="15" customWidth="1"/>
    <col min="1032" max="1032" width="18.140625" style="15" customWidth="1"/>
    <col min="1033" max="1033" width="16.7109375" style="15" bestFit="1" customWidth="1"/>
    <col min="1034" max="1034" width="14.85546875" style="15" bestFit="1" customWidth="1"/>
    <col min="1035" max="1035" width="16.7109375" style="15" customWidth="1"/>
    <col min="1036" max="1036" width="31.5703125" style="15" customWidth="1"/>
    <col min="1037" max="1037" width="15.85546875" style="15" customWidth="1"/>
    <col min="1038" max="1038" width="17.28515625" style="15" customWidth="1"/>
    <col min="1039" max="1039" width="12.140625" style="15" customWidth="1"/>
    <col min="1040" max="1040" width="12.7109375" style="15" customWidth="1"/>
    <col min="1041" max="1041" width="24" style="15" customWidth="1"/>
    <col min="1042" max="1042" width="23.7109375" style="15" customWidth="1"/>
    <col min="1043" max="1043" width="21.85546875" style="15" customWidth="1"/>
    <col min="1044" max="1044" width="20.85546875" style="15" customWidth="1"/>
    <col min="1045" max="1045" width="25" style="15" customWidth="1"/>
    <col min="1046" max="1046" width="20.28515625" style="15" customWidth="1"/>
    <col min="1047" max="1047" width="19.7109375" style="15" customWidth="1"/>
    <col min="1048" max="1048" width="18.85546875" style="15" customWidth="1"/>
    <col min="1049" max="1049" width="32.140625" style="15" customWidth="1"/>
    <col min="1050" max="1050" width="28.85546875" style="15" customWidth="1"/>
    <col min="1051" max="1280" width="9.140625" style="15"/>
    <col min="1281" max="1281" width="10" style="15" customWidth="1"/>
    <col min="1282" max="1282" width="32.5703125" style="15" customWidth="1"/>
    <col min="1283" max="1283" width="62.5703125" style="15" bestFit="1" customWidth="1"/>
    <col min="1284" max="1284" width="21.42578125" style="15" customWidth="1"/>
    <col min="1285" max="1285" width="16.28515625" style="15" customWidth="1"/>
    <col min="1286" max="1286" width="15.42578125" style="15" customWidth="1"/>
    <col min="1287" max="1287" width="19.7109375" style="15" customWidth="1"/>
    <col min="1288" max="1288" width="18.140625" style="15" customWidth="1"/>
    <col min="1289" max="1289" width="16.7109375" style="15" bestFit="1" customWidth="1"/>
    <col min="1290" max="1290" width="14.85546875" style="15" bestFit="1" customWidth="1"/>
    <col min="1291" max="1291" width="16.7109375" style="15" customWidth="1"/>
    <col min="1292" max="1292" width="31.5703125" style="15" customWidth="1"/>
    <col min="1293" max="1293" width="15.85546875" style="15" customWidth="1"/>
    <col min="1294" max="1294" width="17.28515625" style="15" customWidth="1"/>
    <col min="1295" max="1295" width="12.140625" style="15" customWidth="1"/>
    <col min="1296" max="1296" width="12.7109375" style="15" customWidth="1"/>
    <col min="1297" max="1297" width="24" style="15" customWidth="1"/>
    <col min="1298" max="1298" width="23.7109375" style="15" customWidth="1"/>
    <col min="1299" max="1299" width="21.85546875" style="15" customWidth="1"/>
    <col min="1300" max="1300" width="20.85546875" style="15" customWidth="1"/>
    <col min="1301" max="1301" width="25" style="15" customWidth="1"/>
    <col min="1302" max="1302" width="20.28515625" style="15" customWidth="1"/>
    <col min="1303" max="1303" width="19.7109375" style="15" customWidth="1"/>
    <col min="1304" max="1304" width="18.85546875" style="15" customWidth="1"/>
    <col min="1305" max="1305" width="32.140625" style="15" customWidth="1"/>
    <col min="1306" max="1306" width="28.85546875" style="15" customWidth="1"/>
    <col min="1307" max="1536" width="9.140625" style="15"/>
    <col min="1537" max="1537" width="10" style="15" customWidth="1"/>
    <col min="1538" max="1538" width="32.5703125" style="15" customWidth="1"/>
    <col min="1539" max="1539" width="62.5703125" style="15" bestFit="1" customWidth="1"/>
    <col min="1540" max="1540" width="21.42578125" style="15" customWidth="1"/>
    <col min="1541" max="1541" width="16.28515625" style="15" customWidth="1"/>
    <col min="1542" max="1542" width="15.42578125" style="15" customWidth="1"/>
    <col min="1543" max="1543" width="19.7109375" style="15" customWidth="1"/>
    <col min="1544" max="1544" width="18.140625" style="15" customWidth="1"/>
    <col min="1545" max="1545" width="16.7109375" style="15" bestFit="1" customWidth="1"/>
    <col min="1546" max="1546" width="14.85546875" style="15" bestFit="1" customWidth="1"/>
    <col min="1547" max="1547" width="16.7109375" style="15" customWidth="1"/>
    <col min="1548" max="1548" width="31.5703125" style="15" customWidth="1"/>
    <col min="1549" max="1549" width="15.85546875" style="15" customWidth="1"/>
    <col min="1550" max="1550" width="17.28515625" style="15" customWidth="1"/>
    <col min="1551" max="1551" width="12.140625" style="15" customWidth="1"/>
    <col min="1552" max="1552" width="12.7109375" style="15" customWidth="1"/>
    <col min="1553" max="1553" width="24" style="15" customWidth="1"/>
    <col min="1554" max="1554" width="23.7109375" style="15" customWidth="1"/>
    <col min="1555" max="1555" width="21.85546875" style="15" customWidth="1"/>
    <col min="1556" max="1556" width="20.85546875" style="15" customWidth="1"/>
    <col min="1557" max="1557" width="25" style="15" customWidth="1"/>
    <col min="1558" max="1558" width="20.28515625" style="15" customWidth="1"/>
    <col min="1559" max="1559" width="19.7109375" style="15" customWidth="1"/>
    <col min="1560" max="1560" width="18.85546875" style="15" customWidth="1"/>
    <col min="1561" max="1561" width="32.140625" style="15" customWidth="1"/>
    <col min="1562" max="1562" width="28.85546875" style="15" customWidth="1"/>
    <col min="1563" max="1792" width="9.140625" style="15"/>
    <col min="1793" max="1793" width="10" style="15" customWidth="1"/>
    <col min="1794" max="1794" width="32.5703125" style="15" customWidth="1"/>
    <col min="1795" max="1795" width="62.5703125" style="15" bestFit="1" customWidth="1"/>
    <col min="1796" max="1796" width="21.42578125" style="15" customWidth="1"/>
    <col min="1797" max="1797" width="16.28515625" style="15" customWidth="1"/>
    <col min="1798" max="1798" width="15.42578125" style="15" customWidth="1"/>
    <col min="1799" max="1799" width="19.7109375" style="15" customWidth="1"/>
    <col min="1800" max="1800" width="18.140625" style="15" customWidth="1"/>
    <col min="1801" max="1801" width="16.7109375" style="15" bestFit="1" customWidth="1"/>
    <col min="1802" max="1802" width="14.85546875" style="15" bestFit="1" customWidth="1"/>
    <col min="1803" max="1803" width="16.7109375" style="15" customWidth="1"/>
    <col min="1804" max="1804" width="31.5703125" style="15" customWidth="1"/>
    <col min="1805" max="1805" width="15.85546875" style="15" customWidth="1"/>
    <col min="1806" max="1806" width="17.28515625" style="15" customWidth="1"/>
    <col min="1807" max="1807" width="12.140625" style="15" customWidth="1"/>
    <col min="1808" max="1808" width="12.7109375" style="15" customWidth="1"/>
    <col min="1809" max="1809" width="24" style="15" customWidth="1"/>
    <col min="1810" max="1810" width="23.7109375" style="15" customWidth="1"/>
    <col min="1811" max="1811" width="21.85546875" style="15" customWidth="1"/>
    <col min="1812" max="1812" width="20.85546875" style="15" customWidth="1"/>
    <col min="1813" max="1813" width="25" style="15" customWidth="1"/>
    <col min="1814" max="1814" width="20.28515625" style="15" customWidth="1"/>
    <col min="1815" max="1815" width="19.7109375" style="15" customWidth="1"/>
    <col min="1816" max="1816" width="18.85546875" style="15" customWidth="1"/>
    <col min="1817" max="1817" width="32.140625" style="15" customWidth="1"/>
    <col min="1818" max="1818" width="28.85546875" style="15" customWidth="1"/>
    <col min="1819" max="2048" width="9.140625" style="15"/>
    <col min="2049" max="2049" width="10" style="15" customWidth="1"/>
    <col min="2050" max="2050" width="32.5703125" style="15" customWidth="1"/>
    <col min="2051" max="2051" width="62.5703125" style="15" bestFit="1" customWidth="1"/>
    <col min="2052" max="2052" width="21.42578125" style="15" customWidth="1"/>
    <col min="2053" max="2053" width="16.28515625" style="15" customWidth="1"/>
    <col min="2054" max="2054" width="15.42578125" style="15" customWidth="1"/>
    <col min="2055" max="2055" width="19.7109375" style="15" customWidth="1"/>
    <col min="2056" max="2056" width="18.140625" style="15" customWidth="1"/>
    <col min="2057" max="2057" width="16.7109375" style="15" bestFit="1" customWidth="1"/>
    <col min="2058" max="2058" width="14.85546875" style="15" bestFit="1" customWidth="1"/>
    <col min="2059" max="2059" width="16.7109375" style="15" customWidth="1"/>
    <col min="2060" max="2060" width="31.5703125" style="15" customWidth="1"/>
    <col min="2061" max="2061" width="15.85546875" style="15" customWidth="1"/>
    <col min="2062" max="2062" width="17.28515625" style="15" customWidth="1"/>
    <col min="2063" max="2063" width="12.140625" style="15" customWidth="1"/>
    <col min="2064" max="2064" width="12.7109375" style="15" customWidth="1"/>
    <col min="2065" max="2065" width="24" style="15" customWidth="1"/>
    <col min="2066" max="2066" width="23.7109375" style="15" customWidth="1"/>
    <col min="2067" max="2067" width="21.85546875" style="15" customWidth="1"/>
    <col min="2068" max="2068" width="20.85546875" style="15" customWidth="1"/>
    <col min="2069" max="2069" width="25" style="15" customWidth="1"/>
    <col min="2070" max="2070" width="20.28515625" style="15" customWidth="1"/>
    <col min="2071" max="2071" width="19.7109375" style="15" customWidth="1"/>
    <col min="2072" max="2072" width="18.85546875" style="15" customWidth="1"/>
    <col min="2073" max="2073" width="32.140625" style="15" customWidth="1"/>
    <col min="2074" max="2074" width="28.85546875" style="15" customWidth="1"/>
    <col min="2075" max="2304" width="9.140625" style="15"/>
    <col min="2305" max="2305" width="10" style="15" customWidth="1"/>
    <col min="2306" max="2306" width="32.5703125" style="15" customWidth="1"/>
    <col min="2307" max="2307" width="62.5703125" style="15" bestFit="1" customWidth="1"/>
    <col min="2308" max="2308" width="21.42578125" style="15" customWidth="1"/>
    <col min="2309" max="2309" width="16.28515625" style="15" customWidth="1"/>
    <col min="2310" max="2310" width="15.42578125" style="15" customWidth="1"/>
    <col min="2311" max="2311" width="19.7109375" style="15" customWidth="1"/>
    <col min="2312" max="2312" width="18.140625" style="15" customWidth="1"/>
    <col min="2313" max="2313" width="16.7109375" style="15" bestFit="1" customWidth="1"/>
    <col min="2314" max="2314" width="14.85546875" style="15" bestFit="1" customWidth="1"/>
    <col min="2315" max="2315" width="16.7109375" style="15" customWidth="1"/>
    <col min="2316" max="2316" width="31.5703125" style="15" customWidth="1"/>
    <col min="2317" max="2317" width="15.85546875" style="15" customWidth="1"/>
    <col min="2318" max="2318" width="17.28515625" style="15" customWidth="1"/>
    <col min="2319" max="2319" width="12.140625" style="15" customWidth="1"/>
    <col min="2320" max="2320" width="12.7109375" style="15" customWidth="1"/>
    <col min="2321" max="2321" width="24" style="15" customWidth="1"/>
    <col min="2322" max="2322" width="23.7109375" style="15" customWidth="1"/>
    <col min="2323" max="2323" width="21.85546875" style="15" customWidth="1"/>
    <col min="2324" max="2324" width="20.85546875" style="15" customWidth="1"/>
    <col min="2325" max="2325" width="25" style="15" customWidth="1"/>
    <col min="2326" max="2326" width="20.28515625" style="15" customWidth="1"/>
    <col min="2327" max="2327" width="19.7109375" style="15" customWidth="1"/>
    <col min="2328" max="2328" width="18.85546875" style="15" customWidth="1"/>
    <col min="2329" max="2329" width="32.140625" style="15" customWidth="1"/>
    <col min="2330" max="2330" width="28.85546875" style="15" customWidth="1"/>
    <col min="2331" max="2560" width="9.140625" style="15"/>
    <col min="2561" max="2561" width="10" style="15" customWidth="1"/>
    <col min="2562" max="2562" width="32.5703125" style="15" customWidth="1"/>
    <col min="2563" max="2563" width="62.5703125" style="15" bestFit="1" customWidth="1"/>
    <col min="2564" max="2564" width="21.42578125" style="15" customWidth="1"/>
    <col min="2565" max="2565" width="16.28515625" style="15" customWidth="1"/>
    <col min="2566" max="2566" width="15.42578125" style="15" customWidth="1"/>
    <col min="2567" max="2567" width="19.7109375" style="15" customWidth="1"/>
    <col min="2568" max="2568" width="18.140625" style="15" customWidth="1"/>
    <col min="2569" max="2569" width="16.7109375" style="15" bestFit="1" customWidth="1"/>
    <col min="2570" max="2570" width="14.85546875" style="15" bestFit="1" customWidth="1"/>
    <col min="2571" max="2571" width="16.7109375" style="15" customWidth="1"/>
    <col min="2572" max="2572" width="31.5703125" style="15" customWidth="1"/>
    <col min="2573" max="2573" width="15.85546875" style="15" customWidth="1"/>
    <col min="2574" max="2574" width="17.28515625" style="15" customWidth="1"/>
    <col min="2575" max="2575" width="12.140625" style="15" customWidth="1"/>
    <col min="2576" max="2576" width="12.7109375" style="15" customWidth="1"/>
    <col min="2577" max="2577" width="24" style="15" customWidth="1"/>
    <col min="2578" max="2578" width="23.7109375" style="15" customWidth="1"/>
    <col min="2579" max="2579" width="21.85546875" style="15" customWidth="1"/>
    <col min="2580" max="2580" width="20.85546875" style="15" customWidth="1"/>
    <col min="2581" max="2581" width="25" style="15" customWidth="1"/>
    <col min="2582" max="2582" width="20.28515625" style="15" customWidth="1"/>
    <col min="2583" max="2583" width="19.7109375" style="15" customWidth="1"/>
    <col min="2584" max="2584" width="18.85546875" style="15" customWidth="1"/>
    <col min="2585" max="2585" width="32.140625" style="15" customWidth="1"/>
    <col min="2586" max="2586" width="28.85546875" style="15" customWidth="1"/>
    <col min="2587" max="2816" width="9.140625" style="15"/>
    <col min="2817" max="2817" width="10" style="15" customWidth="1"/>
    <col min="2818" max="2818" width="32.5703125" style="15" customWidth="1"/>
    <col min="2819" max="2819" width="62.5703125" style="15" bestFit="1" customWidth="1"/>
    <col min="2820" max="2820" width="21.42578125" style="15" customWidth="1"/>
    <col min="2821" max="2821" width="16.28515625" style="15" customWidth="1"/>
    <col min="2822" max="2822" width="15.42578125" style="15" customWidth="1"/>
    <col min="2823" max="2823" width="19.7109375" style="15" customWidth="1"/>
    <col min="2824" max="2824" width="18.140625" style="15" customWidth="1"/>
    <col min="2825" max="2825" width="16.7109375" style="15" bestFit="1" customWidth="1"/>
    <col min="2826" max="2826" width="14.85546875" style="15" bestFit="1" customWidth="1"/>
    <col min="2827" max="2827" width="16.7109375" style="15" customWidth="1"/>
    <col min="2828" max="2828" width="31.5703125" style="15" customWidth="1"/>
    <col min="2829" max="2829" width="15.85546875" style="15" customWidth="1"/>
    <col min="2830" max="2830" width="17.28515625" style="15" customWidth="1"/>
    <col min="2831" max="2831" width="12.140625" style="15" customWidth="1"/>
    <col min="2832" max="2832" width="12.7109375" style="15" customWidth="1"/>
    <col min="2833" max="2833" width="24" style="15" customWidth="1"/>
    <col min="2834" max="2834" width="23.7109375" style="15" customWidth="1"/>
    <col min="2835" max="2835" width="21.85546875" style="15" customWidth="1"/>
    <col min="2836" max="2836" width="20.85546875" style="15" customWidth="1"/>
    <col min="2837" max="2837" width="25" style="15" customWidth="1"/>
    <col min="2838" max="2838" width="20.28515625" style="15" customWidth="1"/>
    <col min="2839" max="2839" width="19.7109375" style="15" customWidth="1"/>
    <col min="2840" max="2840" width="18.85546875" style="15" customWidth="1"/>
    <col min="2841" max="2841" width="32.140625" style="15" customWidth="1"/>
    <col min="2842" max="2842" width="28.85546875" style="15" customWidth="1"/>
    <col min="2843" max="3072" width="9.140625" style="15"/>
    <col min="3073" max="3073" width="10" style="15" customWidth="1"/>
    <col min="3074" max="3074" width="32.5703125" style="15" customWidth="1"/>
    <col min="3075" max="3075" width="62.5703125" style="15" bestFit="1" customWidth="1"/>
    <col min="3076" max="3076" width="21.42578125" style="15" customWidth="1"/>
    <col min="3077" max="3077" width="16.28515625" style="15" customWidth="1"/>
    <col min="3078" max="3078" width="15.42578125" style="15" customWidth="1"/>
    <col min="3079" max="3079" width="19.7109375" style="15" customWidth="1"/>
    <col min="3080" max="3080" width="18.140625" style="15" customWidth="1"/>
    <col min="3081" max="3081" width="16.7109375" style="15" bestFit="1" customWidth="1"/>
    <col min="3082" max="3082" width="14.85546875" style="15" bestFit="1" customWidth="1"/>
    <col min="3083" max="3083" width="16.7109375" style="15" customWidth="1"/>
    <col min="3084" max="3084" width="31.5703125" style="15" customWidth="1"/>
    <col min="3085" max="3085" width="15.85546875" style="15" customWidth="1"/>
    <col min="3086" max="3086" width="17.28515625" style="15" customWidth="1"/>
    <col min="3087" max="3087" width="12.140625" style="15" customWidth="1"/>
    <col min="3088" max="3088" width="12.7109375" style="15" customWidth="1"/>
    <col min="3089" max="3089" width="24" style="15" customWidth="1"/>
    <col min="3090" max="3090" width="23.7109375" style="15" customWidth="1"/>
    <col min="3091" max="3091" width="21.85546875" style="15" customWidth="1"/>
    <col min="3092" max="3092" width="20.85546875" style="15" customWidth="1"/>
    <col min="3093" max="3093" width="25" style="15" customWidth="1"/>
    <col min="3094" max="3094" width="20.28515625" style="15" customWidth="1"/>
    <col min="3095" max="3095" width="19.7109375" style="15" customWidth="1"/>
    <col min="3096" max="3096" width="18.85546875" style="15" customWidth="1"/>
    <col min="3097" max="3097" width="32.140625" style="15" customWidth="1"/>
    <col min="3098" max="3098" width="28.85546875" style="15" customWidth="1"/>
    <col min="3099" max="3328" width="9.140625" style="15"/>
    <col min="3329" max="3329" width="10" style="15" customWidth="1"/>
    <col min="3330" max="3330" width="32.5703125" style="15" customWidth="1"/>
    <col min="3331" max="3331" width="62.5703125" style="15" bestFit="1" customWidth="1"/>
    <col min="3332" max="3332" width="21.42578125" style="15" customWidth="1"/>
    <col min="3333" max="3333" width="16.28515625" style="15" customWidth="1"/>
    <col min="3334" max="3334" width="15.42578125" style="15" customWidth="1"/>
    <col min="3335" max="3335" width="19.7109375" style="15" customWidth="1"/>
    <col min="3336" max="3336" width="18.140625" style="15" customWidth="1"/>
    <col min="3337" max="3337" width="16.7109375" style="15" bestFit="1" customWidth="1"/>
    <col min="3338" max="3338" width="14.85546875" style="15" bestFit="1" customWidth="1"/>
    <col min="3339" max="3339" width="16.7109375" style="15" customWidth="1"/>
    <col min="3340" max="3340" width="31.5703125" style="15" customWidth="1"/>
    <col min="3341" max="3341" width="15.85546875" style="15" customWidth="1"/>
    <col min="3342" max="3342" width="17.28515625" style="15" customWidth="1"/>
    <col min="3343" max="3343" width="12.140625" style="15" customWidth="1"/>
    <col min="3344" max="3344" width="12.7109375" style="15" customWidth="1"/>
    <col min="3345" max="3345" width="24" style="15" customWidth="1"/>
    <col min="3346" max="3346" width="23.7109375" style="15" customWidth="1"/>
    <col min="3347" max="3347" width="21.85546875" style="15" customWidth="1"/>
    <col min="3348" max="3348" width="20.85546875" style="15" customWidth="1"/>
    <col min="3349" max="3349" width="25" style="15" customWidth="1"/>
    <col min="3350" max="3350" width="20.28515625" style="15" customWidth="1"/>
    <col min="3351" max="3351" width="19.7109375" style="15" customWidth="1"/>
    <col min="3352" max="3352" width="18.85546875" style="15" customWidth="1"/>
    <col min="3353" max="3353" width="32.140625" style="15" customWidth="1"/>
    <col min="3354" max="3354" width="28.85546875" style="15" customWidth="1"/>
    <col min="3355" max="3584" width="9.140625" style="15"/>
    <col min="3585" max="3585" width="10" style="15" customWidth="1"/>
    <col min="3586" max="3586" width="32.5703125" style="15" customWidth="1"/>
    <col min="3587" max="3587" width="62.5703125" style="15" bestFit="1" customWidth="1"/>
    <col min="3588" max="3588" width="21.42578125" style="15" customWidth="1"/>
    <col min="3589" max="3589" width="16.28515625" style="15" customWidth="1"/>
    <col min="3590" max="3590" width="15.42578125" style="15" customWidth="1"/>
    <col min="3591" max="3591" width="19.7109375" style="15" customWidth="1"/>
    <col min="3592" max="3592" width="18.140625" style="15" customWidth="1"/>
    <col min="3593" max="3593" width="16.7109375" style="15" bestFit="1" customWidth="1"/>
    <col min="3594" max="3594" width="14.85546875" style="15" bestFit="1" customWidth="1"/>
    <col min="3595" max="3595" width="16.7109375" style="15" customWidth="1"/>
    <col min="3596" max="3596" width="31.5703125" style="15" customWidth="1"/>
    <col min="3597" max="3597" width="15.85546875" style="15" customWidth="1"/>
    <col min="3598" max="3598" width="17.28515625" style="15" customWidth="1"/>
    <col min="3599" max="3599" width="12.140625" style="15" customWidth="1"/>
    <col min="3600" max="3600" width="12.7109375" style="15" customWidth="1"/>
    <col min="3601" max="3601" width="24" style="15" customWidth="1"/>
    <col min="3602" max="3602" width="23.7109375" style="15" customWidth="1"/>
    <col min="3603" max="3603" width="21.85546875" style="15" customWidth="1"/>
    <col min="3604" max="3604" width="20.85546875" style="15" customWidth="1"/>
    <col min="3605" max="3605" width="25" style="15" customWidth="1"/>
    <col min="3606" max="3606" width="20.28515625" style="15" customWidth="1"/>
    <col min="3607" max="3607" width="19.7109375" style="15" customWidth="1"/>
    <col min="3608" max="3608" width="18.85546875" style="15" customWidth="1"/>
    <col min="3609" max="3609" width="32.140625" style="15" customWidth="1"/>
    <col min="3610" max="3610" width="28.85546875" style="15" customWidth="1"/>
    <col min="3611" max="3840" width="9.140625" style="15"/>
    <col min="3841" max="3841" width="10" style="15" customWidth="1"/>
    <col min="3842" max="3842" width="32.5703125" style="15" customWidth="1"/>
    <col min="3843" max="3843" width="62.5703125" style="15" bestFit="1" customWidth="1"/>
    <col min="3844" max="3844" width="21.42578125" style="15" customWidth="1"/>
    <col min="3845" max="3845" width="16.28515625" style="15" customWidth="1"/>
    <col min="3846" max="3846" width="15.42578125" style="15" customWidth="1"/>
    <col min="3847" max="3847" width="19.7109375" style="15" customWidth="1"/>
    <col min="3848" max="3848" width="18.140625" style="15" customWidth="1"/>
    <col min="3849" max="3849" width="16.7109375" style="15" bestFit="1" customWidth="1"/>
    <col min="3850" max="3850" width="14.85546875" style="15" bestFit="1" customWidth="1"/>
    <col min="3851" max="3851" width="16.7109375" style="15" customWidth="1"/>
    <col min="3852" max="3852" width="31.5703125" style="15" customWidth="1"/>
    <col min="3853" max="3853" width="15.85546875" style="15" customWidth="1"/>
    <col min="3854" max="3854" width="17.28515625" style="15" customWidth="1"/>
    <col min="3855" max="3855" width="12.140625" style="15" customWidth="1"/>
    <col min="3856" max="3856" width="12.7109375" style="15" customWidth="1"/>
    <col min="3857" max="3857" width="24" style="15" customWidth="1"/>
    <col min="3858" max="3858" width="23.7109375" style="15" customWidth="1"/>
    <col min="3859" max="3859" width="21.85546875" style="15" customWidth="1"/>
    <col min="3860" max="3860" width="20.85546875" style="15" customWidth="1"/>
    <col min="3861" max="3861" width="25" style="15" customWidth="1"/>
    <col min="3862" max="3862" width="20.28515625" style="15" customWidth="1"/>
    <col min="3863" max="3863" width="19.7109375" style="15" customWidth="1"/>
    <col min="3864" max="3864" width="18.85546875" style="15" customWidth="1"/>
    <col min="3865" max="3865" width="32.140625" style="15" customWidth="1"/>
    <col min="3866" max="3866" width="28.85546875" style="15" customWidth="1"/>
    <col min="3867" max="4096" width="9.140625" style="15"/>
    <col min="4097" max="4097" width="10" style="15" customWidth="1"/>
    <col min="4098" max="4098" width="32.5703125" style="15" customWidth="1"/>
    <col min="4099" max="4099" width="62.5703125" style="15" bestFit="1" customWidth="1"/>
    <col min="4100" max="4100" width="21.42578125" style="15" customWidth="1"/>
    <col min="4101" max="4101" width="16.28515625" style="15" customWidth="1"/>
    <col min="4102" max="4102" width="15.42578125" style="15" customWidth="1"/>
    <col min="4103" max="4103" width="19.7109375" style="15" customWidth="1"/>
    <col min="4104" max="4104" width="18.140625" style="15" customWidth="1"/>
    <col min="4105" max="4105" width="16.7109375" style="15" bestFit="1" customWidth="1"/>
    <col min="4106" max="4106" width="14.85546875" style="15" bestFit="1" customWidth="1"/>
    <col min="4107" max="4107" width="16.7109375" style="15" customWidth="1"/>
    <col min="4108" max="4108" width="31.5703125" style="15" customWidth="1"/>
    <col min="4109" max="4109" width="15.85546875" style="15" customWidth="1"/>
    <col min="4110" max="4110" width="17.28515625" style="15" customWidth="1"/>
    <col min="4111" max="4111" width="12.140625" style="15" customWidth="1"/>
    <col min="4112" max="4112" width="12.7109375" style="15" customWidth="1"/>
    <col min="4113" max="4113" width="24" style="15" customWidth="1"/>
    <col min="4114" max="4114" width="23.7109375" style="15" customWidth="1"/>
    <col min="4115" max="4115" width="21.85546875" style="15" customWidth="1"/>
    <col min="4116" max="4116" width="20.85546875" style="15" customWidth="1"/>
    <col min="4117" max="4117" width="25" style="15" customWidth="1"/>
    <col min="4118" max="4118" width="20.28515625" style="15" customWidth="1"/>
    <col min="4119" max="4119" width="19.7109375" style="15" customWidth="1"/>
    <col min="4120" max="4120" width="18.85546875" style="15" customWidth="1"/>
    <col min="4121" max="4121" width="32.140625" style="15" customWidth="1"/>
    <col min="4122" max="4122" width="28.85546875" style="15" customWidth="1"/>
    <col min="4123" max="4352" width="9.140625" style="15"/>
    <col min="4353" max="4353" width="10" style="15" customWidth="1"/>
    <col min="4354" max="4354" width="32.5703125" style="15" customWidth="1"/>
    <col min="4355" max="4355" width="62.5703125" style="15" bestFit="1" customWidth="1"/>
    <col min="4356" max="4356" width="21.42578125" style="15" customWidth="1"/>
    <col min="4357" max="4357" width="16.28515625" style="15" customWidth="1"/>
    <col min="4358" max="4358" width="15.42578125" style="15" customWidth="1"/>
    <col min="4359" max="4359" width="19.7109375" style="15" customWidth="1"/>
    <col min="4360" max="4360" width="18.140625" style="15" customWidth="1"/>
    <col min="4361" max="4361" width="16.7109375" style="15" bestFit="1" customWidth="1"/>
    <col min="4362" max="4362" width="14.85546875" style="15" bestFit="1" customWidth="1"/>
    <col min="4363" max="4363" width="16.7109375" style="15" customWidth="1"/>
    <col min="4364" max="4364" width="31.5703125" style="15" customWidth="1"/>
    <col min="4365" max="4365" width="15.85546875" style="15" customWidth="1"/>
    <col min="4366" max="4366" width="17.28515625" style="15" customWidth="1"/>
    <col min="4367" max="4367" width="12.140625" style="15" customWidth="1"/>
    <col min="4368" max="4368" width="12.7109375" style="15" customWidth="1"/>
    <col min="4369" max="4369" width="24" style="15" customWidth="1"/>
    <col min="4370" max="4370" width="23.7109375" style="15" customWidth="1"/>
    <col min="4371" max="4371" width="21.85546875" style="15" customWidth="1"/>
    <col min="4372" max="4372" width="20.85546875" style="15" customWidth="1"/>
    <col min="4373" max="4373" width="25" style="15" customWidth="1"/>
    <col min="4374" max="4374" width="20.28515625" style="15" customWidth="1"/>
    <col min="4375" max="4375" width="19.7109375" style="15" customWidth="1"/>
    <col min="4376" max="4376" width="18.85546875" style="15" customWidth="1"/>
    <col min="4377" max="4377" width="32.140625" style="15" customWidth="1"/>
    <col min="4378" max="4378" width="28.85546875" style="15" customWidth="1"/>
    <col min="4379" max="4608" width="9.140625" style="15"/>
    <col min="4609" max="4609" width="10" style="15" customWidth="1"/>
    <col min="4610" max="4610" width="32.5703125" style="15" customWidth="1"/>
    <col min="4611" max="4611" width="62.5703125" style="15" bestFit="1" customWidth="1"/>
    <col min="4612" max="4612" width="21.42578125" style="15" customWidth="1"/>
    <col min="4613" max="4613" width="16.28515625" style="15" customWidth="1"/>
    <col min="4614" max="4614" width="15.42578125" style="15" customWidth="1"/>
    <col min="4615" max="4615" width="19.7109375" style="15" customWidth="1"/>
    <col min="4616" max="4616" width="18.140625" style="15" customWidth="1"/>
    <col min="4617" max="4617" width="16.7109375" style="15" bestFit="1" customWidth="1"/>
    <col min="4618" max="4618" width="14.85546875" style="15" bestFit="1" customWidth="1"/>
    <col min="4619" max="4619" width="16.7109375" style="15" customWidth="1"/>
    <col min="4620" max="4620" width="31.5703125" style="15" customWidth="1"/>
    <col min="4621" max="4621" width="15.85546875" style="15" customWidth="1"/>
    <col min="4622" max="4622" width="17.28515625" style="15" customWidth="1"/>
    <col min="4623" max="4623" width="12.140625" style="15" customWidth="1"/>
    <col min="4624" max="4624" width="12.7109375" style="15" customWidth="1"/>
    <col min="4625" max="4625" width="24" style="15" customWidth="1"/>
    <col min="4626" max="4626" width="23.7109375" style="15" customWidth="1"/>
    <col min="4627" max="4627" width="21.85546875" style="15" customWidth="1"/>
    <col min="4628" max="4628" width="20.85546875" style="15" customWidth="1"/>
    <col min="4629" max="4629" width="25" style="15" customWidth="1"/>
    <col min="4630" max="4630" width="20.28515625" style="15" customWidth="1"/>
    <col min="4631" max="4631" width="19.7109375" style="15" customWidth="1"/>
    <col min="4632" max="4632" width="18.85546875" style="15" customWidth="1"/>
    <col min="4633" max="4633" width="32.140625" style="15" customWidth="1"/>
    <col min="4634" max="4634" width="28.85546875" style="15" customWidth="1"/>
    <col min="4635" max="4864" width="9.140625" style="15"/>
    <col min="4865" max="4865" width="10" style="15" customWidth="1"/>
    <col min="4866" max="4866" width="32.5703125" style="15" customWidth="1"/>
    <col min="4867" max="4867" width="62.5703125" style="15" bestFit="1" customWidth="1"/>
    <col min="4868" max="4868" width="21.42578125" style="15" customWidth="1"/>
    <col min="4869" max="4869" width="16.28515625" style="15" customWidth="1"/>
    <col min="4870" max="4870" width="15.42578125" style="15" customWidth="1"/>
    <col min="4871" max="4871" width="19.7109375" style="15" customWidth="1"/>
    <col min="4872" max="4872" width="18.140625" style="15" customWidth="1"/>
    <col min="4873" max="4873" width="16.7109375" style="15" bestFit="1" customWidth="1"/>
    <col min="4874" max="4874" width="14.85546875" style="15" bestFit="1" customWidth="1"/>
    <col min="4875" max="4875" width="16.7109375" style="15" customWidth="1"/>
    <col min="4876" max="4876" width="31.5703125" style="15" customWidth="1"/>
    <col min="4877" max="4877" width="15.85546875" style="15" customWidth="1"/>
    <col min="4878" max="4878" width="17.28515625" style="15" customWidth="1"/>
    <col min="4879" max="4879" width="12.140625" style="15" customWidth="1"/>
    <col min="4880" max="4880" width="12.7109375" style="15" customWidth="1"/>
    <col min="4881" max="4881" width="24" style="15" customWidth="1"/>
    <col min="4882" max="4882" width="23.7109375" style="15" customWidth="1"/>
    <col min="4883" max="4883" width="21.85546875" style="15" customWidth="1"/>
    <col min="4884" max="4884" width="20.85546875" style="15" customWidth="1"/>
    <col min="4885" max="4885" width="25" style="15" customWidth="1"/>
    <col min="4886" max="4886" width="20.28515625" style="15" customWidth="1"/>
    <col min="4887" max="4887" width="19.7109375" style="15" customWidth="1"/>
    <col min="4888" max="4888" width="18.85546875" style="15" customWidth="1"/>
    <col min="4889" max="4889" width="32.140625" style="15" customWidth="1"/>
    <col min="4890" max="4890" width="28.85546875" style="15" customWidth="1"/>
    <col min="4891" max="5120" width="9.140625" style="15"/>
    <col min="5121" max="5121" width="10" style="15" customWidth="1"/>
    <col min="5122" max="5122" width="32.5703125" style="15" customWidth="1"/>
    <col min="5123" max="5123" width="62.5703125" style="15" bestFit="1" customWidth="1"/>
    <col min="5124" max="5124" width="21.42578125" style="15" customWidth="1"/>
    <col min="5125" max="5125" width="16.28515625" style="15" customWidth="1"/>
    <col min="5126" max="5126" width="15.42578125" style="15" customWidth="1"/>
    <col min="5127" max="5127" width="19.7109375" style="15" customWidth="1"/>
    <col min="5128" max="5128" width="18.140625" style="15" customWidth="1"/>
    <col min="5129" max="5129" width="16.7109375" style="15" bestFit="1" customWidth="1"/>
    <col min="5130" max="5130" width="14.85546875" style="15" bestFit="1" customWidth="1"/>
    <col min="5131" max="5131" width="16.7109375" style="15" customWidth="1"/>
    <col min="5132" max="5132" width="31.5703125" style="15" customWidth="1"/>
    <col min="5133" max="5133" width="15.85546875" style="15" customWidth="1"/>
    <col min="5134" max="5134" width="17.28515625" style="15" customWidth="1"/>
    <col min="5135" max="5135" width="12.140625" style="15" customWidth="1"/>
    <col min="5136" max="5136" width="12.7109375" style="15" customWidth="1"/>
    <col min="5137" max="5137" width="24" style="15" customWidth="1"/>
    <col min="5138" max="5138" width="23.7109375" style="15" customWidth="1"/>
    <col min="5139" max="5139" width="21.85546875" style="15" customWidth="1"/>
    <col min="5140" max="5140" width="20.85546875" style="15" customWidth="1"/>
    <col min="5141" max="5141" width="25" style="15" customWidth="1"/>
    <col min="5142" max="5142" width="20.28515625" style="15" customWidth="1"/>
    <col min="5143" max="5143" width="19.7109375" style="15" customWidth="1"/>
    <col min="5144" max="5144" width="18.85546875" style="15" customWidth="1"/>
    <col min="5145" max="5145" width="32.140625" style="15" customWidth="1"/>
    <col min="5146" max="5146" width="28.85546875" style="15" customWidth="1"/>
    <col min="5147" max="5376" width="9.140625" style="15"/>
    <col min="5377" max="5377" width="10" style="15" customWidth="1"/>
    <col min="5378" max="5378" width="32.5703125" style="15" customWidth="1"/>
    <col min="5379" max="5379" width="62.5703125" style="15" bestFit="1" customWidth="1"/>
    <col min="5380" max="5380" width="21.42578125" style="15" customWidth="1"/>
    <col min="5381" max="5381" width="16.28515625" style="15" customWidth="1"/>
    <col min="5382" max="5382" width="15.42578125" style="15" customWidth="1"/>
    <col min="5383" max="5383" width="19.7109375" style="15" customWidth="1"/>
    <col min="5384" max="5384" width="18.140625" style="15" customWidth="1"/>
    <col min="5385" max="5385" width="16.7109375" style="15" bestFit="1" customWidth="1"/>
    <col min="5386" max="5386" width="14.85546875" style="15" bestFit="1" customWidth="1"/>
    <col min="5387" max="5387" width="16.7109375" style="15" customWidth="1"/>
    <col min="5388" max="5388" width="31.5703125" style="15" customWidth="1"/>
    <col min="5389" max="5389" width="15.85546875" style="15" customWidth="1"/>
    <col min="5390" max="5390" width="17.28515625" style="15" customWidth="1"/>
    <col min="5391" max="5391" width="12.140625" style="15" customWidth="1"/>
    <col min="5392" max="5392" width="12.7109375" style="15" customWidth="1"/>
    <col min="5393" max="5393" width="24" style="15" customWidth="1"/>
    <col min="5394" max="5394" width="23.7109375" style="15" customWidth="1"/>
    <col min="5395" max="5395" width="21.85546875" style="15" customWidth="1"/>
    <col min="5396" max="5396" width="20.85546875" style="15" customWidth="1"/>
    <col min="5397" max="5397" width="25" style="15" customWidth="1"/>
    <col min="5398" max="5398" width="20.28515625" style="15" customWidth="1"/>
    <col min="5399" max="5399" width="19.7109375" style="15" customWidth="1"/>
    <col min="5400" max="5400" width="18.85546875" style="15" customWidth="1"/>
    <col min="5401" max="5401" width="32.140625" style="15" customWidth="1"/>
    <col min="5402" max="5402" width="28.85546875" style="15" customWidth="1"/>
    <col min="5403" max="5632" width="9.140625" style="15"/>
    <col min="5633" max="5633" width="10" style="15" customWidth="1"/>
    <col min="5634" max="5634" width="32.5703125" style="15" customWidth="1"/>
    <col min="5635" max="5635" width="62.5703125" style="15" bestFit="1" customWidth="1"/>
    <col min="5636" max="5636" width="21.42578125" style="15" customWidth="1"/>
    <col min="5637" max="5637" width="16.28515625" style="15" customWidth="1"/>
    <col min="5638" max="5638" width="15.42578125" style="15" customWidth="1"/>
    <col min="5639" max="5639" width="19.7109375" style="15" customWidth="1"/>
    <col min="5640" max="5640" width="18.140625" style="15" customWidth="1"/>
    <col min="5641" max="5641" width="16.7109375" style="15" bestFit="1" customWidth="1"/>
    <col min="5642" max="5642" width="14.85546875" style="15" bestFit="1" customWidth="1"/>
    <col min="5643" max="5643" width="16.7109375" style="15" customWidth="1"/>
    <col min="5644" max="5644" width="31.5703125" style="15" customWidth="1"/>
    <col min="5645" max="5645" width="15.85546875" style="15" customWidth="1"/>
    <col min="5646" max="5646" width="17.28515625" style="15" customWidth="1"/>
    <col min="5647" max="5647" width="12.140625" style="15" customWidth="1"/>
    <col min="5648" max="5648" width="12.7109375" style="15" customWidth="1"/>
    <col min="5649" max="5649" width="24" style="15" customWidth="1"/>
    <col min="5650" max="5650" width="23.7109375" style="15" customWidth="1"/>
    <col min="5651" max="5651" width="21.85546875" style="15" customWidth="1"/>
    <col min="5652" max="5652" width="20.85546875" style="15" customWidth="1"/>
    <col min="5653" max="5653" width="25" style="15" customWidth="1"/>
    <col min="5654" max="5654" width="20.28515625" style="15" customWidth="1"/>
    <col min="5655" max="5655" width="19.7109375" style="15" customWidth="1"/>
    <col min="5656" max="5656" width="18.85546875" style="15" customWidth="1"/>
    <col min="5657" max="5657" width="32.140625" style="15" customWidth="1"/>
    <col min="5658" max="5658" width="28.85546875" style="15" customWidth="1"/>
    <col min="5659" max="5888" width="9.140625" style="15"/>
    <col min="5889" max="5889" width="10" style="15" customWidth="1"/>
    <col min="5890" max="5890" width="32.5703125" style="15" customWidth="1"/>
    <col min="5891" max="5891" width="62.5703125" style="15" bestFit="1" customWidth="1"/>
    <col min="5892" max="5892" width="21.42578125" style="15" customWidth="1"/>
    <col min="5893" max="5893" width="16.28515625" style="15" customWidth="1"/>
    <col min="5894" max="5894" width="15.42578125" style="15" customWidth="1"/>
    <col min="5895" max="5895" width="19.7109375" style="15" customWidth="1"/>
    <col min="5896" max="5896" width="18.140625" style="15" customWidth="1"/>
    <col min="5897" max="5897" width="16.7109375" style="15" bestFit="1" customWidth="1"/>
    <col min="5898" max="5898" width="14.85546875" style="15" bestFit="1" customWidth="1"/>
    <col min="5899" max="5899" width="16.7109375" style="15" customWidth="1"/>
    <col min="5900" max="5900" width="31.5703125" style="15" customWidth="1"/>
    <col min="5901" max="5901" width="15.85546875" style="15" customWidth="1"/>
    <col min="5902" max="5902" width="17.28515625" style="15" customWidth="1"/>
    <col min="5903" max="5903" width="12.140625" style="15" customWidth="1"/>
    <col min="5904" max="5904" width="12.7109375" style="15" customWidth="1"/>
    <col min="5905" max="5905" width="24" style="15" customWidth="1"/>
    <col min="5906" max="5906" width="23.7109375" style="15" customWidth="1"/>
    <col min="5907" max="5907" width="21.85546875" style="15" customWidth="1"/>
    <col min="5908" max="5908" width="20.85546875" style="15" customWidth="1"/>
    <col min="5909" max="5909" width="25" style="15" customWidth="1"/>
    <col min="5910" max="5910" width="20.28515625" style="15" customWidth="1"/>
    <col min="5911" max="5911" width="19.7109375" style="15" customWidth="1"/>
    <col min="5912" max="5912" width="18.85546875" style="15" customWidth="1"/>
    <col min="5913" max="5913" width="32.140625" style="15" customWidth="1"/>
    <col min="5914" max="5914" width="28.85546875" style="15" customWidth="1"/>
    <col min="5915" max="6144" width="9.140625" style="15"/>
    <col min="6145" max="6145" width="10" style="15" customWidth="1"/>
    <col min="6146" max="6146" width="32.5703125" style="15" customWidth="1"/>
    <col min="6147" max="6147" width="62.5703125" style="15" bestFit="1" customWidth="1"/>
    <col min="6148" max="6148" width="21.42578125" style="15" customWidth="1"/>
    <col min="6149" max="6149" width="16.28515625" style="15" customWidth="1"/>
    <col min="6150" max="6150" width="15.42578125" style="15" customWidth="1"/>
    <col min="6151" max="6151" width="19.7109375" style="15" customWidth="1"/>
    <col min="6152" max="6152" width="18.140625" style="15" customWidth="1"/>
    <col min="6153" max="6153" width="16.7109375" style="15" bestFit="1" customWidth="1"/>
    <col min="6154" max="6154" width="14.85546875" style="15" bestFit="1" customWidth="1"/>
    <col min="6155" max="6155" width="16.7109375" style="15" customWidth="1"/>
    <col min="6156" max="6156" width="31.5703125" style="15" customWidth="1"/>
    <col min="6157" max="6157" width="15.85546875" style="15" customWidth="1"/>
    <col min="6158" max="6158" width="17.28515625" style="15" customWidth="1"/>
    <col min="6159" max="6159" width="12.140625" style="15" customWidth="1"/>
    <col min="6160" max="6160" width="12.7109375" style="15" customWidth="1"/>
    <col min="6161" max="6161" width="24" style="15" customWidth="1"/>
    <col min="6162" max="6162" width="23.7109375" style="15" customWidth="1"/>
    <col min="6163" max="6163" width="21.85546875" style="15" customWidth="1"/>
    <col min="6164" max="6164" width="20.85546875" style="15" customWidth="1"/>
    <col min="6165" max="6165" width="25" style="15" customWidth="1"/>
    <col min="6166" max="6166" width="20.28515625" style="15" customWidth="1"/>
    <col min="6167" max="6167" width="19.7109375" style="15" customWidth="1"/>
    <col min="6168" max="6168" width="18.85546875" style="15" customWidth="1"/>
    <col min="6169" max="6169" width="32.140625" style="15" customWidth="1"/>
    <col min="6170" max="6170" width="28.85546875" style="15" customWidth="1"/>
    <col min="6171" max="6400" width="9.140625" style="15"/>
    <col min="6401" max="6401" width="10" style="15" customWidth="1"/>
    <col min="6402" max="6402" width="32.5703125" style="15" customWidth="1"/>
    <col min="6403" max="6403" width="62.5703125" style="15" bestFit="1" customWidth="1"/>
    <col min="6404" max="6404" width="21.42578125" style="15" customWidth="1"/>
    <col min="6405" max="6405" width="16.28515625" style="15" customWidth="1"/>
    <col min="6406" max="6406" width="15.42578125" style="15" customWidth="1"/>
    <col min="6407" max="6407" width="19.7109375" style="15" customWidth="1"/>
    <col min="6408" max="6408" width="18.140625" style="15" customWidth="1"/>
    <col min="6409" max="6409" width="16.7109375" style="15" bestFit="1" customWidth="1"/>
    <col min="6410" max="6410" width="14.85546875" style="15" bestFit="1" customWidth="1"/>
    <col min="6411" max="6411" width="16.7109375" style="15" customWidth="1"/>
    <col min="6412" max="6412" width="31.5703125" style="15" customWidth="1"/>
    <col min="6413" max="6413" width="15.85546875" style="15" customWidth="1"/>
    <col min="6414" max="6414" width="17.28515625" style="15" customWidth="1"/>
    <col min="6415" max="6415" width="12.140625" style="15" customWidth="1"/>
    <col min="6416" max="6416" width="12.7109375" style="15" customWidth="1"/>
    <col min="6417" max="6417" width="24" style="15" customWidth="1"/>
    <col min="6418" max="6418" width="23.7109375" style="15" customWidth="1"/>
    <col min="6419" max="6419" width="21.85546875" style="15" customWidth="1"/>
    <col min="6420" max="6420" width="20.85546875" style="15" customWidth="1"/>
    <col min="6421" max="6421" width="25" style="15" customWidth="1"/>
    <col min="6422" max="6422" width="20.28515625" style="15" customWidth="1"/>
    <col min="6423" max="6423" width="19.7109375" style="15" customWidth="1"/>
    <col min="6424" max="6424" width="18.85546875" style="15" customWidth="1"/>
    <col min="6425" max="6425" width="32.140625" style="15" customWidth="1"/>
    <col min="6426" max="6426" width="28.85546875" style="15" customWidth="1"/>
    <col min="6427" max="6656" width="9.140625" style="15"/>
    <col min="6657" max="6657" width="10" style="15" customWidth="1"/>
    <col min="6658" max="6658" width="32.5703125" style="15" customWidth="1"/>
    <col min="6659" max="6659" width="62.5703125" style="15" bestFit="1" customWidth="1"/>
    <col min="6660" max="6660" width="21.42578125" style="15" customWidth="1"/>
    <col min="6661" max="6661" width="16.28515625" style="15" customWidth="1"/>
    <col min="6662" max="6662" width="15.42578125" style="15" customWidth="1"/>
    <col min="6663" max="6663" width="19.7109375" style="15" customWidth="1"/>
    <col min="6664" max="6664" width="18.140625" style="15" customWidth="1"/>
    <col min="6665" max="6665" width="16.7109375" style="15" bestFit="1" customWidth="1"/>
    <col min="6666" max="6666" width="14.85546875" style="15" bestFit="1" customWidth="1"/>
    <col min="6667" max="6667" width="16.7109375" style="15" customWidth="1"/>
    <col min="6668" max="6668" width="31.5703125" style="15" customWidth="1"/>
    <col min="6669" max="6669" width="15.85546875" style="15" customWidth="1"/>
    <col min="6670" max="6670" width="17.28515625" style="15" customWidth="1"/>
    <col min="6671" max="6671" width="12.140625" style="15" customWidth="1"/>
    <col min="6672" max="6672" width="12.7109375" style="15" customWidth="1"/>
    <col min="6673" max="6673" width="24" style="15" customWidth="1"/>
    <col min="6674" max="6674" width="23.7109375" style="15" customWidth="1"/>
    <col min="6675" max="6675" width="21.85546875" style="15" customWidth="1"/>
    <col min="6676" max="6676" width="20.85546875" style="15" customWidth="1"/>
    <col min="6677" max="6677" width="25" style="15" customWidth="1"/>
    <col min="6678" max="6678" width="20.28515625" style="15" customWidth="1"/>
    <col min="6679" max="6679" width="19.7109375" style="15" customWidth="1"/>
    <col min="6680" max="6680" width="18.85546875" style="15" customWidth="1"/>
    <col min="6681" max="6681" width="32.140625" style="15" customWidth="1"/>
    <col min="6682" max="6682" width="28.85546875" style="15" customWidth="1"/>
    <col min="6683" max="6912" width="9.140625" style="15"/>
    <col min="6913" max="6913" width="10" style="15" customWidth="1"/>
    <col min="6914" max="6914" width="32.5703125" style="15" customWidth="1"/>
    <col min="6915" max="6915" width="62.5703125" style="15" bestFit="1" customWidth="1"/>
    <col min="6916" max="6916" width="21.42578125" style="15" customWidth="1"/>
    <col min="6917" max="6917" width="16.28515625" style="15" customWidth="1"/>
    <col min="6918" max="6918" width="15.42578125" style="15" customWidth="1"/>
    <col min="6919" max="6919" width="19.7109375" style="15" customWidth="1"/>
    <col min="6920" max="6920" width="18.140625" style="15" customWidth="1"/>
    <col min="6921" max="6921" width="16.7109375" style="15" bestFit="1" customWidth="1"/>
    <col min="6922" max="6922" width="14.85546875" style="15" bestFit="1" customWidth="1"/>
    <col min="6923" max="6923" width="16.7109375" style="15" customWidth="1"/>
    <col min="6924" max="6924" width="31.5703125" style="15" customWidth="1"/>
    <col min="6925" max="6925" width="15.85546875" style="15" customWidth="1"/>
    <col min="6926" max="6926" width="17.28515625" style="15" customWidth="1"/>
    <col min="6927" max="6927" width="12.140625" style="15" customWidth="1"/>
    <col min="6928" max="6928" width="12.7109375" style="15" customWidth="1"/>
    <col min="6929" max="6929" width="24" style="15" customWidth="1"/>
    <col min="6930" max="6930" width="23.7109375" style="15" customWidth="1"/>
    <col min="6931" max="6931" width="21.85546875" style="15" customWidth="1"/>
    <col min="6932" max="6932" width="20.85546875" style="15" customWidth="1"/>
    <col min="6933" max="6933" width="25" style="15" customWidth="1"/>
    <col min="6934" max="6934" width="20.28515625" style="15" customWidth="1"/>
    <col min="6935" max="6935" width="19.7109375" style="15" customWidth="1"/>
    <col min="6936" max="6936" width="18.85546875" style="15" customWidth="1"/>
    <col min="6937" max="6937" width="32.140625" style="15" customWidth="1"/>
    <col min="6938" max="6938" width="28.85546875" style="15" customWidth="1"/>
    <col min="6939" max="7168" width="9.140625" style="15"/>
    <col min="7169" max="7169" width="10" style="15" customWidth="1"/>
    <col min="7170" max="7170" width="32.5703125" style="15" customWidth="1"/>
    <col min="7171" max="7171" width="62.5703125" style="15" bestFit="1" customWidth="1"/>
    <col min="7172" max="7172" width="21.42578125" style="15" customWidth="1"/>
    <col min="7173" max="7173" width="16.28515625" style="15" customWidth="1"/>
    <col min="7174" max="7174" width="15.42578125" style="15" customWidth="1"/>
    <col min="7175" max="7175" width="19.7109375" style="15" customWidth="1"/>
    <col min="7176" max="7176" width="18.140625" style="15" customWidth="1"/>
    <col min="7177" max="7177" width="16.7109375" style="15" bestFit="1" customWidth="1"/>
    <col min="7178" max="7178" width="14.85546875" style="15" bestFit="1" customWidth="1"/>
    <col min="7179" max="7179" width="16.7109375" style="15" customWidth="1"/>
    <col min="7180" max="7180" width="31.5703125" style="15" customWidth="1"/>
    <col min="7181" max="7181" width="15.85546875" style="15" customWidth="1"/>
    <col min="7182" max="7182" width="17.28515625" style="15" customWidth="1"/>
    <col min="7183" max="7183" width="12.140625" style="15" customWidth="1"/>
    <col min="7184" max="7184" width="12.7109375" style="15" customWidth="1"/>
    <col min="7185" max="7185" width="24" style="15" customWidth="1"/>
    <col min="7186" max="7186" width="23.7109375" style="15" customWidth="1"/>
    <col min="7187" max="7187" width="21.85546875" style="15" customWidth="1"/>
    <col min="7188" max="7188" width="20.85546875" style="15" customWidth="1"/>
    <col min="7189" max="7189" width="25" style="15" customWidth="1"/>
    <col min="7190" max="7190" width="20.28515625" style="15" customWidth="1"/>
    <col min="7191" max="7191" width="19.7109375" style="15" customWidth="1"/>
    <col min="7192" max="7192" width="18.85546875" style="15" customWidth="1"/>
    <col min="7193" max="7193" width="32.140625" style="15" customWidth="1"/>
    <col min="7194" max="7194" width="28.85546875" style="15" customWidth="1"/>
    <col min="7195" max="7424" width="9.140625" style="15"/>
    <col min="7425" max="7425" width="10" style="15" customWidth="1"/>
    <col min="7426" max="7426" width="32.5703125" style="15" customWidth="1"/>
    <col min="7427" max="7427" width="62.5703125" style="15" bestFit="1" customWidth="1"/>
    <col min="7428" max="7428" width="21.42578125" style="15" customWidth="1"/>
    <col min="7429" max="7429" width="16.28515625" style="15" customWidth="1"/>
    <col min="7430" max="7430" width="15.42578125" style="15" customWidth="1"/>
    <col min="7431" max="7431" width="19.7109375" style="15" customWidth="1"/>
    <col min="7432" max="7432" width="18.140625" style="15" customWidth="1"/>
    <col min="7433" max="7433" width="16.7109375" style="15" bestFit="1" customWidth="1"/>
    <col min="7434" max="7434" width="14.85546875" style="15" bestFit="1" customWidth="1"/>
    <col min="7435" max="7435" width="16.7109375" style="15" customWidth="1"/>
    <col min="7436" max="7436" width="31.5703125" style="15" customWidth="1"/>
    <col min="7437" max="7437" width="15.85546875" style="15" customWidth="1"/>
    <col min="7438" max="7438" width="17.28515625" style="15" customWidth="1"/>
    <col min="7439" max="7439" width="12.140625" style="15" customWidth="1"/>
    <col min="7440" max="7440" width="12.7109375" style="15" customWidth="1"/>
    <col min="7441" max="7441" width="24" style="15" customWidth="1"/>
    <col min="7442" max="7442" width="23.7109375" style="15" customWidth="1"/>
    <col min="7443" max="7443" width="21.85546875" style="15" customWidth="1"/>
    <col min="7444" max="7444" width="20.85546875" style="15" customWidth="1"/>
    <col min="7445" max="7445" width="25" style="15" customWidth="1"/>
    <col min="7446" max="7446" width="20.28515625" style="15" customWidth="1"/>
    <col min="7447" max="7447" width="19.7109375" style="15" customWidth="1"/>
    <col min="7448" max="7448" width="18.85546875" style="15" customWidth="1"/>
    <col min="7449" max="7449" width="32.140625" style="15" customWidth="1"/>
    <col min="7450" max="7450" width="28.85546875" style="15" customWidth="1"/>
    <col min="7451" max="7680" width="9.140625" style="15"/>
    <col min="7681" max="7681" width="10" style="15" customWidth="1"/>
    <col min="7682" max="7682" width="32.5703125" style="15" customWidth="1"/>
    <col min="7683" max="7683" width="62.5703125" style="15" bestFit="1" customWidth="1"/>
    <col min="7684" max="7684" width="21.42578125" style="15" customWidth="1"/>
    <col min="7685" max="7685" width="16.28515625" style="15" customWidth="1"/>
    <col min="7686" max="7686" width="15.42578125" style="15" customWidth="1"/>
    <col min="7687" max="7687" width="19.7109375" style="15" customWidth="1"/>
    <col min="7688" max="7688" width="18.140625" style="15" customWidth="1"/>
    <col min="7689" max="7689" width="16.7109375" style="15" bestFit="1" customWidth="1"/>
    <col min="7690" max="7690" width="14.85546875" style="15" bestFit="1" customWidth="1"/>
    <col min="7691" max="7691" width="16.7109375" style="15" customWidth="1"/>
    <col min="7692" max="7692" width="31.5703125" style="15" customWidth="1"/>
    <col min="7693" max="7693" width="15.85546875" style="15" customWidth="1"/>
    <col min="7694" max="7694" width="17.28515625" style="15" customWidth="1"/>
    <col min="7695" max="7695" width="12.140625" style="15" customWidth="1"/>
    <col min="7696" max="7696" width="12.7109375" style="15" customWidth="1"/>
    <col min="7697" max="7697" width="24" style="15" customWidth="1"/>
    <col min="7698" max="7698" width="23.7109375" style="15" customWidth="1"/>
    <col min="7699" max="7699" width="21.85546875" style="15" customWidth="1"/>
    <col min="7700" max="7700" width="20.85546875" style="15" customWidth="1"/>
    <col min="7701" max="7701" width="25" style="15" customWidth="1"/>
    <col min="7702" max="7702" width="20.28515625" style="15" customWidth="1"/>
    <col min="7703" max="7703" width="19.7109375" style="15" customWidth="1"/>
    <col min="7704" max="7704" width="18.85546875" style="15" customWidth="1"/>
    <col min="7705" max="7705" width="32.140625" style="15" customWidth="1"/>
    <col min="7706" max="7706" width="28.85546875" style="15" customWidth="1"/>
    <col min="7707" max="7936" width="9.140625" style="15"/>
    <col min="7937" max="7937" width="10" style="15" customWidth="1"/>
    <col min="7938" max="7938" width="32.5703125" style="15" customWidth="1"/>
    <col min="7939" max="7939" width="62.5703125" style="15" bestFit="1" customWidth="1"/>
    <col min="7940" max="7940" width="21.42578125" style="15" customWidth="1"/>
    <col min="7941" max="7941" width="16.28515625" style="15" customWidth="1"/>
    <col min="7942" max="7942" width="15.42578125" style="15" customWidth="1"/>
    <col min="7943" max="7943" width="19.7109375" style="15" customWidth="1"/>
    <col min="7944" max="7944" width="18.140625" style="15" customWidth="1"/>
    <col min="7945" max="7945" width="16.7109375" style="15" bestFit="1" customWidth="1"/>
    <col min="7946" max="7946" width="14.85546875" style="15" bestFit="1" customWidth="1"/>
    <col min="7947" max="7947" width="16.7109375" style="15" customWidth="1"/>
    <col min="7948" max="7948" width="31.5703125" style="15" customWidth="1"/>
    <col min="7949" max="7949" width="15.85546875" style="15" customWidth="1"/>
    <col min="7950" max="7950" width="17.28515625" style="15" customWidth="1"/>
    <col min="7951" max="7951" width="12.140625" style="15" customWidth="1"/>
    <col min="7952" max="7952" width="12.7109375" style="15" customWidth="1"/>
    <col min="7953" max="7953" width="24" style="15" customWidth="1"/>
    <col min="7954" max="7954" width="23.7109375" style="15" customWidth="1"/>
    <col min="7955" max="7955" width="21.85546875" style="15" customWidth="1"/>
    <col min="7956" max="7956" width="20.85546875" style="15" customWidth="1"/>
    <col min="7957" max="7957" width="25" style="15" customWidth="1"/>
    <col min="7958" max="7958" width="20.28515625" style="15" customWidth="1"/>
    <col min="7959" max="7959" width="19.7109375" style="15" customWidth="1"/>
    <col min="7960" max="7960" width="18.85546875" style="15" customWidth="1"/>
    <col min="7961" max="7961" width="32.140625" style="15" customWidth="1"/>
    <col min="7962" max="7962" width="28.85546875" style="15" customWidth="1"/>
    <col min="7963" max="8192" width="9.140625" style="15"/>
    <col min="8193" max="8193" width="10" style="15" customWidth="1"/>
    <col min="8194" max="8194" width="32.5703125" style="15" customWidth="1"/>
    <col min="8195" max="8195" width="62.5703125" style="15" bestFit="1" customWidth="1"/>
    <col min="8196" max="8196" width="21.42578125" style="15" customWidth="1"/>
    <col min="8197" max="8197" width="16.28515625" style="15" customWidth="1"/>
    <col min="8198" max="8198" width="15.42578125" style="15" customWidth="1"/>
    <col min="8199" max="8199" width="19.7109375" style="15" customWidth="1"/>
    <col min="8200" max="8200" width="18.140625" style="15" customWidth="1"/>
    <col min="8201" max="8201" width="16.7109375" style="15" bestFit="1" customWidth="1"/>
    <col min="8202" max="8202" width="14.85546875" style="15" bestFit="1" customWidth="1"/>
    <col min="8203" max="8203" width="16.7109375" style="15" customWidth="1"/>
    <col min="8204" max="8204" width="31.5703125" style="15" customWidth="1"/>
    <col min="8205" max="8205" width="15.85546875" style="15" customWidth="1"/>
    <col min="8206" max="8206" width="17.28515625" style="15" customWidth="1"/>
    <col min="8207" max="8207" width="12.140625" style="15" customWidth="1"/>
    <col min="8208" max="8208" width="12.7109375" style="15" customWidth="1"/>
    <col min="8209" max="8209" width="24" style="15" customWidth="1"/>
    <col min="8210" max="8210" width="23.7109375" style="15" customWidth="1"/>
    <col min="8211" max="8211" width="21.85546875" style="15" customWidth="1"/>
    <col min="8212" max="8212" width="20.85546875" style="15" customWidth="1"/>
    <col min="8213" max="8213" width="25" style="15" customWidth="1"/>
    <col min="8214" max="8214" width="20.28515625" style="15" customWidth="1"/>
    <col min="8215" max="8215" width="19.7109375" style="15" customWidth="1"/>
    <col min="8216" max="8216" width="18.85546875" style="15" customWidth="1"/>
    <col min="8217" max="8217" width="32.140625" style="15" customWidth="1"/>
    <col min="8218" max="8218" width="28.85546875" style="15" customWidth="1"/>
    <col min="8219" max="8448" width="9.140625" style="15"/>
    <col min="8449" max="8449" width="10" style="15" customWidth="1"/>
    <col min="8450" max="8450" width="32.5703125" style="15" customWidth="1"/>
    <col min="8451" max="8451" width="62.5703125" style="15" bestFit="1" customWidth="1"/>
    <col min="8452" max="8452" width="21.42578125" style="15" customWidth="1"/>
    <col min="8453" max="8453" width="16.28515625" style="15" customWidth="1"/>
    <col min="8454" max="8454" width="15.42578125" style="15" customWidth="1"/>
    <col min="8455" max="8455" width="19.7109375" style="15" customWidth="1"/>
    <col min="8456" max="8456" width="18.140625" style="15" customWidth="1"/>
    <col min="8457" max="8457" width="16.7109375" style="15" bestFit="1" customWidth="1"/>
    <col min="8458" max="8458" width="14.85546875" style="15" bestFit="1" customWidth="1"/>
    <col min="8459" max="8459" width="16.7109375" style="15" customWidth="1"/>
    <col min="8460" max="8460" width="31.5703125" style="15" customWidth="1"/>
    <col min="8461" max="8461" width="15.85546875" style="15" customWidth="1"/>
    <col min="8462" max="8462" width="17.28515625" style="15" customWidth="1"/>
    <col min="8463" max="8463" width="12.140625" style="15" customWidth="1"/>
    <col min="8464" max="8464" width="12.7109375" style="15" customWidth="1"/>
    <col min="8465" max="8465" width="24" style="15" customWidth="1"/>
    <col min="8466" max="8466" width="23.7109375" style="15" customWidth="1"/>
    <col min="8467" max="8467" width="21.85546875" style="15" customWidth="1"/>
    <col min="8468" max="8468" width="20.85546875" style="15" customWidth="1"/>
    <col min="8469" max="8469" width="25" style="15" customWidth="1"/>
    <col min="8470" max="8470" width="20.28515625" style="15" customWidth="1"/>
    <col min="8471" max="8471" width="19.7109375" style="15" customWidth="1"/>
    <col min="8472" max="8472" width="18.85546875" style="15" customWidth="1"/>
    <col min="8473" max="8473" width="32.140625" style="15" customWidth="1"/>
    <col min="8474" max="8474" width="28.85546875" style="15" customWidth="1"/>
    <col min="8475" max="8704" width="9.140625" style="15"/>
    <col min="8705" max="8705" width="10" style="15" customWidth="1"/>
    <col min="8706" max="8706" width="32.5703125" style="15" customWidth="1"/>
    <col min="8707" max="8707" width="62.5703125" style="15" bestFit="1" customWidth="1"/>
    <col min="8708" max="8708" width="21.42578125" style="15" customWidth="1"/>
    <col min="8709" max="8709" width="16.28515625" style="15" customWidth="1"/>
    <col min="8710" max="8710" width="15.42578125" style="15" customWidth="1"/>
    <col min="8711" max="8711" width="19.7109375" style="15" customWidth="1"/>
    <col min="8712" max="8712" width="18.140625" style="15" customWidth="1"/>
    <col min="8713" max="8713" width="16.7109375" style="15" bestFit="1" customWidth="1"/>
    <col min="8714" max="8714" width="14.85546875" style="15" bestFit="1" customWidth="1"/>
    <col min="8715" max="8715" width="16.7109375" style="15" customWidth="1"/>
    <col min="8716" max="8716" width="31.5703125" style="15" customWidth="1"/>
    <col min="8717" max="8717" width="15.85546875" style="15" customWidth="1"/>
    <col min="8718" max="8718" width="17.28515625" style="15" customWidth="1"/>
    <col min="8719" max="8719" width="12.140625" style="15" customWidth="1"/>
    <col min="8720" max="8720" width="12.7109375" style="15" customWidth="1"/>
    <col min="8721" max="8721" width="24" style="15" customWidth="1"/>
    <col min="8722" max="8722" width="23.7109375" style="15" customWidth="1"/>
    <col min="8723" max="8723" width="21.85546875" style="15" customWidth="1"/>
    <col min="8724" max="8724" width="20.85546875" style="15" customWidth="1"/>
    <col min="8725" max="8725" width="25" style="15" customWidth="1"/>
    <col min="8726" max="8726" width="20.28515625" style="15" customWidth="1"/>
    <col min="8727" max="8727" width="19.7109375" style="15" customWidth="1"/>
    <col min="8728" max="8728" width="18.85546875" style="15" customWidth="1"/>
    <col min="8729" max="8729" width="32.140625" style="15" customWidth="1"/>
    <col min="8730" max="8730" width="28.85546875" style="15" customWidth="1"/>
    <col min="8731" max="8960" width="9.140625" style="15"/>
    <col min="8961" max="8961" width="10" style="15" customWidth="1"/>
    <col min="8962" max="8962" width="32.5703125" style="15" customWidth="1"/>
    <col min="8963" max="8963" width="62.5703125" style="15" bestFit="1" customWidth="1"/>
    <col min="8964" max="8964" width="21.42578125" style="15" customWidth="1"/>
    <col min="8965" max="8965" width="16.28515625" style="15" customWidth="1"/>
    <col min="8966" max="8966" width="15.42578125" style="15" customWidth="1"/>
    <col min="8967" max="8967" width="19.7109375" style="15" customWidth="1"/>
    <col min="8968" max="8968" width="18.140625" style="15" customWidth="1"/>
    <col min="8969" max="8969" width="16.7109375" style="15" bestFit="1" customWidth="1"/>
    <col min="8970" max="8970" width="14.85546875" style="15" bestFit="1" customWidth="1"/>
    <col min="8971" max="8971" width="16.7109375" style="15" customWidth="1"/>
    <col min="8972" max="8972" width="31.5703125" style="15" customWidth="1"/>
    <col min="8973" max="8973" width="15.85546875" style="15" customWidth="1"/>
    <col min="8974" max="8974" width="17.28515625" style="15" customWidth="1"/>
    <col min="8975" max="8975" width="12.140625" style="15" customWidth="1"/>
    <col min="8976" max="8976" width="12.7109375" style="15" customWidth="1"/>
    <col min="8977" max="8977" width="24" style="15" customWidth="1"/>
    <col min="8978" max="8978" width="23.7109375" style="15" customWidth="1"/>
    <col min="8979" max="8979" width="21.85546875" style="15" customWidth="1"/>
    <col min="8980" max="8980" width="20.85546875" style="15" customWidth="1"/>
    <col min="8981" max="8981" width="25" style="15" customWidth="1"/>
    <col min="8982" max="8982" width="20.28515625" style="15" customWidth="1"/>
    <col min="8983" max="8983" width="19.7109375" style="15" customWidth="1"/>
    <col min="8984" max="8984" width="18.85546875" style="15" customWidth="1"/>
    <col min="8985" max="8985" width="32.140625" style="15" customWidth="1"/>
    <col min="8986" max="8986" width="28.85546875" style="15" customWidth="1"/>
    <col min="8987" max="9216" width="9.140625" style="15"/>
    <col min="9217" max="9217" width="10" style="15" customWidth="1"/>
    <col min="9218" max="9218" width="32.5703125" style="15" customWidth="1"/>
    <col min="9219" max="9219" width="62.5703125" style="15" bestFit="1" customWidth="1"/>
    <col min="9220" max="9220" width="21.42578125" style="15" customWidth="1"/>
    <col min="9221" max="9221" width="16.28515625" style="15" customWidth="1"/>
    <col min="9222" max="9222" width="15.42578125" style="15" customWidth="1"/>
    <col min="9223" max="9223" width="19.7109375" style="15" customWidth="1"/>
    <col min="9224" max="9224" width="18.140625" style="15" customWidth="1"/>
    <col min="9225" max="9225" width="16.7109375" style="15" bestFit="1" customWidth="1"/>
    <col min="9226" max="9226" width="14.85546875" style="15" bestFit="1" customWidth="1"/>
    <col min="9227" max="9227" width="16.7109375" style="15" customWidth="1"/>
    <col min="9228" max="9228" width="31.5703125" style="15" customWidth="1"/>
    <col min="9229" max="9229" width="15.85546875" style="15" customWidth="1"/>
    <col min="9230" max="9230" width="17.28515625" style="15" customWidth="1"/>
    <col min="9231" max="9231" width="12.140625" style="15" customWidth="1"/>
    <col min="9232" max="9232" width="12.7109375" style="15" customWidth="1"/>
    <col min="9233" max="9233" width="24" style="15" customWidth="1"/>
    <col min="9234" max="9234" width="23.7109375" style="15" customWidth="1"/>
    <col min="9235" max="9235" width="21.85546875" style="15" customWidth="1"/>
    <col min="9236" max="9236" width="20.85546875" style="15" customWidth="1"/>
    <col min="9237" max="9237" width="25" style="15" customWidth="1"/>
    <col min="9238" max="9238" width="20.28515625" style="15" customWidth="1"/>
    <col min="9239" max="9239" width="19.7109375" style="15" customWidth="1"/>
    <col min="9240" max="9240" width="18.85546875" style="15" customWidth="1"/>
    <col min="9241" max="9241" width="32.140625" style="15" customWidth="1"/>
    <col min="9242" max="9242" width="28.85546875" style="15" customWidth="1"/>
    <col min="9243" max="9472" width="9.140625" style="15"/>
    <col min="9473" max="9473" width="10" style="15" customWidth="1"/>
    <col min="9474" max="9474" width="32.5703125" style="15" customWidth="1"/>
    <col min="9475" max="9475" width="62.5703125" style="15" bestFit="1" customWidth="1"/>
    <col min="9476" max="9476" width="21.42578125" style="15" customWidth="1"/>
    <col min="9477" max="9477" width="16.28515625" style="15" customWidth="1"/>
    <col min="9478" max="9478" width="15.42578125" style="15" customWidth="1"/>
    <col min="9479" max="9479" width="19.7109375" style="15" customWidth="1"/>
    <col min="9480" max="9480" width="18.140625" style="15" customWidth="1"/>
    <col min="9481" max="9481" width="16.7109375" style="15" bestFit="1" customWidth="1"/>
    <col min="9482" max="9482" width="14.85546875" style="15" bestFit="1" customWidth="1"/>
    <col min="9483" max="9483" width="16.7109375" style="15" customWidth="1"/>
    <col min="9484" max="9484" width="31.5703125" style="15" customWidth="1"/>
    <col min="9485" max="9485" width="15.85546875" style="15" customWidth="1"/>
    <col min="9486" max="9486" width="17.28515625" style="15" customWidth="1"/>
    <col min="9487" max="9487" width="12.140625" style="15" customWidth="1"/>
    <col min="9488" max="9488" width="12.7109375" style="15" customWidth="1"/>
    <col min="9489" max="9489" width="24" style="15" customWidth="1"/>
    <col min="9490" max="9490" width="23.7109375" style="15" customWidth="1"/>
    <col min="9491" max="9491" width="21.85546875" style="15" customWidth="1"/>
    <col min="9492" max="9492" width="20.85546875" style="15" customWidth="1"/>
    <col min="9493" max="9493" width="25" style="15" customWidth="1"/>
    <col min="9494" max="9494" width="20.28515625" style="15" customWidth="1"/>
    <col min="9495" max="9495" width="19.7109375" style="15" customWidth="1"/>
    <col min="9496" max="9496" width="18.85546875" style="15" customWidth="1"/>
    <col min="9497" max="9497" width="32.140625" style="15" customWidth="1"/>
    <col min="9498" max="9498" width="28.85546875" style="15" customWidth="1"/>
    <col min="9499" max="9728" width="9.140625" style="15"/>
    <col min="9729" max="9729" width="10" style="15" customWidth="1"/>
    <col min="9730" max="9730" width="32.5703125" style="15" customWidth="1"/>
    <col min="9731" max="9731" width="62.5703125" style="15" bestFit="1" customWidth="1"/>
    <col min="9732" max="9732" width="21.42578125" style="15" customWidth="1"/>
    <col min="9733" max="9733" width="16.28515625" style="15" customWidth="1"/>
    <col min="9734" max="9734" width="15.42578125" style="15" customWidth="1"/>
    <col min="9735" max="9735" width="19.7109375" style="15" customWidth="1"/>
    <col min="9736" max="9736" width="18.140625" style="15" customWidth="1"/>
    <col min="9737" max="9737" width="16.7109375" style="15" bestFit="1" customWidth="1"/>
    <col min="9738" max="9738" width="14.85546875" style="15" bestFit="1" customWidth="1"/>
    <col min="9739" max="9739" width="16.7109375" style="15" customWidth="1"/>
    <col min="9740" max="9740" width="31.5703125" style="15" customWidth="1"/>
    <col min="9741" max="9741" width="15.85546875" style="15" customWidth="1"/>
    <col min="9742" max="9742" width="17.28515625" style="15" customWidth="1"/>
    <col min="9743" max="9743" width="12.140625" style="15" customWidth="1"/>
    <col min="9744" max="9744" width="12.7109375" style="15" customWidth="1"/>
    <col min="9745" max="9745" width="24" style="15" customWidth="1"/>
    <col min="9746" max="9746" width="23.7109375" style="15" customWidth="1"/>
    <col min="9747" max="9747" width="21.85546875" style="15" customWidth="1"/>
    <col min="9748" max="9748" width="20.85546875" style="15" customWidth="1"/>
    <col min="9749" max="9749" width="25" style="15" customWidth="1"/>
    <col min="9750" max="9750" width="20.28515625" style="15" customWidth="1"/>
    <col min="9751" max="9751" width="19.7109375" style="15" customWidth="1"/>
    <col min="9752" max="9752" width="18.85546875" style="15" customWidth="1"/>
    <col min="9753" max="9753" width="32.140625" style="15" customWidth="1"/>
    <col min="9754" max="9754" width="28.85546875" style="15" customWidth="1"/>
    <col min="9755" max="9984" width="9.140625" style="15"/>
    <col min="9985" max="9985" width="10" style="15" customWidth="1"/>
    <col min="9986" max="9986" width="32.5703125" style="15" customWidth="1"/>
    <col min="9987" max="9987" width="62.5703125" style="15" bestFit="1" customWidth="1"/>
    <col min="9988" max="9988" width="21.42578125" style="15" customWidth="1"/>
    <col min="9989" max="9989" width="16.28515625" style="15" customWidth="1"/>
    <col min="9990" max="9990" width="15.42578125" style="15" customWidth="1"/>
    <col min="9991" max="9991" width="19.7109375" style="15" customWidth="1"/>
    <col min="9992" max="9992" width="18.140625" style="15" customWidth="1"/>
    <col min="9993" max="9993" width="16.7109375" style="15" bestFit="1" customWidth="1"/>
    <col min="9994" max="9994" width="14.85546875" style="15" bestFit="1" customWidth="1"/>
    <col min="9995" max="9995" width="16.7109375" style="15" customWidth="1"/>
    <col min="9996" max="9996" width="31.5703125" style="15" customWidth="1"/>
    <col min="9997" max="9997" width="15.85546875" style="15" customWidth="1"/>
    <col min="9998" max="9998" width="17.28515625" style="15" customWidth="1"/>
    <col min="9999" max="9999" width="12.140625" style="15" customWidth="1"/>
    <col min="10000" max="10000" width="12.7109375" style="15" customWidth="1"/>
    <col min="10001" max="10001" width="24" style="15" customWidth="1"/>
    <col min="10002" max="10002" width="23.7109375" style="15" customWidth="1"/>
    <col min="10003" max="10003" width="21.85546875" style="15" customWidth="1"/>
    <col min="10004" max="10004" width="20.85546875" style="15" customWidth="1"/>
    <col min="10005" max="10005" width="25" style="15" customWidth="1"/>
    <col min="10006" max="10006" width="20.28515625" style="15" customWidth="1"/>
    <col min="10007" max="10007" width="19.7109375" style="15" customWidth="1"/>
    <col min="10008" max="10008" width="18.85546875" style="15" customWidth="1"/>
    <col min="10009" max="10009" width="32.140625" style="15" customWidth="1"/>
    <col min="10010" max="10010" width="28.85546875" style="15" customWidth="1"/>
    <col min="10011" max="10240" width="9.140625" style="15"/>
    <col min="10241" max="10241" width="10" style="15" customWidth="1"/>
    <col min="10242" max="10242" width="32.5703125" style="15" customWidth="1"/>
    <col min="10243" max="10243" width="62.5703125" style="15" bestFit="1" customWidth="1"/>
    <col min="10244" max="10244" width="21.42578125" style="15" customWidth="1"/>
    <col min="10245" max="10245" width="16.28515625" style="15" customWidth="1"/>
    <col min="10246" max="10246" width="15.42578125" style="15" customWidth="1"/>
    <col min="10247" max="10247" width="19.7109375" style="15" customWidth="1"/>
    <col min="10248" max="10248" width="18.140625" style="15" customWidth="1"/>
    <col min="10249" max="10249" width="16.7109375" style="15" bestFit="1" customWidth="1"/>
    <col min="10250" max="10250" width="14.85546875" style="15" bestFit="1" customWidth="1"/>
    <col min="10251" max="10251" width="16.7109375" style="15" customWidth="1"/>
    <col min="10252" max="10252" width="31.5703125" style="15" customWidth="1"/>
    <col min="10253" max="10253" width="15.85546875" style="15" customWidth="1"/>
    <col min="10254" max="10254" width="17.28515625" style="15" customWidth="1"/>
    <col min="10255" max="10255" width="12.140625" style="15" customWidth="1"/>
    <col min="10256" max="10256" width="12.7109375" style="15" customWidth="1"/>
    <col min="10257" max="10257" width="24" style="15" customWidth="1"/>
    <col min="10258" max="10258" width="23.7109375" style="15" customWidth="1"/>
    <col min="10259" max="10259" width="21.85546875" style="15" customWidth="1"/>
    <col min="10260" max="10260" width="20.85546875" style="15" customWidth="1"/>
    <col min="10261" max="10261" width="25" style="15" customWidth="1"/>
    <col min="10262" max="10262" width="20.28515625" style="15" customWidth="1"/>
    <col min="10263" max="10263" width="19.7109375" style="15" customWidth="1"/>
    <col min="10264" max="10264" width="18.85546875" style="15" customWidth="1"/>
    <col min="10265" max="10265" width="32.140625" style="15" customWidth="1"/>
    <col min="10266" max="10266" width="28.85546875" style="15" customWidth="1"/>
    <col min="10267" max="10496" width="9.140625" style="15"/>
    <col min="10497" max="10497" width="10" style="15" customWidth="1"/>
    <col min="10498" max="10498" width="32.5703125" style="15" customWidth="1"/>
    <col min="10499" max="10499" width="62.5703125" style="15" bestFit="1" customWidth="1"/>
    <col min="10500" max="10500" width="21.42578125" style="15" customWidth="1"/>
    <col min="10501" max="10501" width="16.28515625" style="15" customWidth="1"/>
    <col min="10502" max="10502" width="15.42578125" style="15" customWidth="1"/>
    <col min="10503" max="10503" width="19.7109375" style="15" customWidth="1"/>
    <col min="10504" max="10504" width="18.140625" style="15" customWidth="1"/>
    <col min="10505" max="10505" width="16.7109375" style="15" bestFit="1" customWidth="1"/>
    <col min="10506" max="10506" width="14.85546875" style="15" bestFit="1" customWidth="1"/>
    <col min="10507" max="10507" width="16.7109375" style="15" customWidth="1"/>
    <col min="10508" max="10508" width="31.5703125" style="15" customWidth="1"/>
    <col min="10509" max="10509" width="15.85546875" style="15" customWidth="1"/>
    <col min="10510" max="10510" width="17.28515625" style="15" customWidth="1"/>
    <col min="10511" max="10511" width="12.140625" style="15" customWidth="1"/>
    <col min="10512" max="10512" width="12.7109375" style="15" customWidth="1"/>
    <col min="10513" max="10513" width="24" style="15" customWidth="1"/>
    <col min="10514" max="10514" width="23.7109375" style="15" customWidth="1"/>
    <col min="10515" max="10515" width="21.85546875" style="15" customWidth="1"/>
    <col min="10516" max="10516" width="20.85546875" style="15" customWidth="1"/>
    <col min="10517" max="10517" width="25" style="15" customWidth="1"/>
    <col min="10518" max="10518" width="20.28515625" style="15" customWidth="1"/>
    <col min="10519" max="10519" width="19.7109375" style="15" customWidth="1"/>
    <col min="10520" max="10520" width="18.85546875" style="15" customWidth="1"/>
    <col min="10521" max="10521" width="32.140625" style="15" customWidth="1"/>
    <col min="10522" max="10522" width="28.85546875" style="15" customWidth="1"/>
    <col min="10523" max="10752" width="9.140625" style="15"/>
    <col min="10753" max="10753" width="10" style="15" customWidth="1"/>
    <col min="10754" max="10754" width="32.5703125" style="15" customWidth="1"/>
    <col min="10755" max="10755" width="62.5703125" style="15" bestFit="1" customWidth="1"/>
    <col min="10756" max="10756" width="21.42578125" style="15" customWidth="1"/>
    <col min="10757" max="10757" width="16.28515625" style="15" customWidth="1"/>
    <col min="10758" max="10758" width="15.42578125" style="15" customWidth="1"/>
    <col min="10759" max="10759" width="19.7109375" style="15" customWidth="1"/>
    <col min="10760" max="10760" width="18.140625" style="15" customWidth="1"/>
    <col min="10761" max="10761" width="16.7109375" style="15" bestFit="1" customWidth="1"/>
    <col min="10762" max="10762" width="14.85546875" style="15" bestFit="1" customWidth="1"/>
    <col min="10763" max="10763" width="16.7109375" style="15" customWidth="1"/>
    <col min="10764" max="10764" width="31.5703125" style="15" customWidth="1"/>
    <col min="10765" max="10765" width="15.85546875" style="15" customWidth="1"/>
    <col min="10766" max="10766" width="17.28515625" style="15" customWidth="1"/>
    <col min="10767" max="10767" width="12.140625" style="15" customWidth="1"/>
    <col min="10768" max="10768" width="12.7109375" style="15" customWidth="1"/>
    <col min="10769" max="10769" width="24" style="15" customWidth="1"/>
    <col min="10770" max="10770" width="23.7109375" style="15" customWidth="1"/>
    <col min="10771" max="10771" width="21.85546875" style="15" customWidth="1"/>
    <col min="10772" max="10772" width="20.85546875" style="15" customWidth="1"/>
    <col min="10773" max="10773" width="25" style="15" customWidth="1"/>
    <col min="10774" max="10774" width="20.28515625" style="15" customWidth="1"/>
    <col min="10775" max="10775" width="19.7109375" style="15" customWidth="1"/>
    <col min="10776" max="10776" width="18.85546875" style="15" customWidth="1"/>
    <col min="10777" max="10777" width="32.140625" style="15" customWidth="1"/>
    <col min="10778" max="10778" width="28.85546875" style="15" customWidth="1"/>
    <col min="10779" max="11008" width="9.140625" style="15"/>
    <col min="11009" max="11009" width="10" style="15" customWidth="1"/>
    <col min="11010" max="11010" width="32.5703125" style="15" customWidth="1"/>
    <col min="11011" max="11011" width="62.5703125" style="15" bestFit="1" customWidth="1"/>
    <col min="11012" max="11012" width="21.42578125" style="15" customWidth="1"/>
    <col min="11013" max="11013" width="16.28515625" style="15" customWidth="1"/>
    <col min="11014" max="11014" width="15.42578125" style="15" customWidth="1"/>
    <col min="11015" max="11015" width="19.7109375" style="15" customWidth="1"/>
    <col min="11016" max="11016" width="18.140625" style="15" customWidth="1"/>
    <col min="11017" max="11017" width="16.7109375" style="15" bestFit="1" customWidth="1"/>
    <col min="11018" max="11018" width="14.85546875" style="15" bestFit="1" customWidth="1"/>
    <col min="11019" max="11019" width="16.7109375" style="15" customWidth="1"/>
    <col min="11020" max="11020" width="31.5703125" style="15" customWidth="1"/>
    <col min="11021" max="11021" width="15.85546875" style="15" customWidth="1"/>
    <col min="11022" max="11022" width="17.28515625" style="15" customWidth="1"/>
    <col min="11023" max="11023" width="12.140625" style="15" customWidth="1"/>
    <col min="11024" max="11024" width="12.7109375" style="15" customWidth="1"/>
    <col min="11025" max="11025" width="24" style="15" customWidth="1"/>
    <col min="11026" max="11026" width="23.7109375" style="15" customWidth="1"/>
    <col min="11027" max="11027" width="21.85546875" style="15" customWidth="1"/>
    <col min="11028" max="11028" width="20.85546875" style="15" customWidth="1"/>
    <col min="11029" max="11029" width="25" style="15" customWidth="1"/>
    <col min="11030" max="11030" width="20.28515625" style="15" customWidth="1"/>
    <col min="11031" max="11031" width="19.7109375" style="15" customWidth="1"/>
    <col min="11032" max="11032" width="18.85546875" style="15" customWidth="1"/>
    <col min="11033" max="11033" width="32.140625" style="15" customWidth="1"/>
    <col min="11034" max="11034" width="28.85546875" style="15" customWidth="1"/>
    <col min="11035" max="11264" width="9.140625" style="15"/>
    <col min="11265" max="11265" width="10" style="15" customWidth="1"/>
    <col min="11266" max="11266" width="32.5703125" style="15" customWidth="1"/>
    <col min="11267" max="11267" width="62.5703125" style="15" bestFit="1" customWidth="1"/>
    <col min="11268" max="11268" width="21.42578125" style="15" customWidth="1"/>
    <col min="11269" max="11269" width="16.28515625" style="15" customWidth="1"/>
    <col min="11270" max="11270" width="15.42578125" style="15" customWidth="1"/>
    <col min="11271" max="11271" width="19.7109375" style="15" customWidth="1"/>
    <col min="11272" max="11272" width="18.140625" style="15" customWidth="1"/>
    <col min="11273" max="11273" width="16.7109375" style="15" bestFit="1" customWidth="1"/>
    <col min="11274" max="11274" width="14.85546875" style="15" bestFit="1" customWidth="1"/>
    <col min="11275" max="11275" width="16.7109375" style="15" customWidth="1"/>
    <col min="11276" max="11276" width="31.5703125" style="15" customWidth="1"/>
    <col min="11277" max="11277" width="15.85546875" style="15" customWidth="1"/>
    <col min="11278" max="11278" width="17.28515625" style="15" customWidth="1"/>
    <col min="11279" max="11279" width="12.140625" style="15" customWidth="1"/>
    <col min="11280" max="11280" width="12.7109375" style="15" customWidth="1"/>
    <col min="11281" max="11281" width="24" style="15" customWidth="1"/>
    <col min="11282" max="11282" width="23.7109375" style="15" customWidth="1"/>
    <col min="11283" max="11283" width="21.85546875" style="15" customWidth="1"/>
    <col min="11284" max="11284" width="20.85546875" style="15" customWidth="1"/>
    <col min="11285" max="11285" width="25" style="15" customWidth="1"/>
    <col min="11286" max="11286" width="20.28515625" style="15" customWidth="1"/>
    <col min="11287" max="11287" width="19.7109375" style="15" customWidth="1"/>
    <col min="11288" max="11288" width="18.85546875" style="15" customWidth="1"/>
    <col min="11289" max="11289" width="32.140625" style="15" customWidth="1"/>
    <col min="11290" max="11290" width="28.85546875" style="15" customWidth="1"/>
    <col min="11291" max="11520" width="9.140625" style="15"/>
    <col min="11521" max="11521" width="10" style="15" customWidth="1"/>
    <col min="11522" max="11522" width="32.5703125" style="15" customWidth="1"/>
    <col min="11523" max="11523" width="62.5703125" style="15" bestFit="1" customWidth="1"/>
    <col min="11524" max="11524" width="21.42578125" style="15" customWidth="1"/>
    <col min="11525" max="11525" width="16.28515625" style="15" customWidth="1"/>
    <col min="11526" max="11526" width="15.42578125" style="15" customWidth="1"/>
    <col min="11527" max="11527" width="19.7109375" style="15" customWidth="1"/>
    <col min="11528" max="11528" width="18.140625" style="15" customWidth="1"/>
    <col min="11529" max="11529" width="16.7109375" style="15" bestFit="1" customWidth="1"/>
    <col min="11530" max="11530" width="14.85546875" style="15" bestFit="1" customWidth="1"/>
    <col min="11531" max="11531" width="16.7109375" style="15" customWidth="1"/>
    <col min="11532" max="11532" width="31.5703125" style="15" customWidth="1"/>
    <col min="11533" max="11533" width="15.85546875" style="15" customWidth="1"/>
    <col min="11534" max="11534" width="17.28515625" style="15" customWidth="1"/>
    <col min="11535" max="11535" width="12.140625" style="15" customWidth="1"/>
    <col min="11536" max="11536" width="12.7109375" style="15" customWidth="1"/>
    <col min="11537" max="11537" width="24" style="15" customWidth="1"/>
    <col min="11538" max="11538" width="23.7109375" style="15" customWidth="1"/>
    <col min="11539" max="11539" width="21.85546875" style="15" customWidth="1"/>
    <col min="11540" max="11540" width="20.85546875" style="15" customWidth="1"/>
    <col min="11541" max="11541" width="25" style="15" customWidth="1"/>
    <col min="11542" max="11542" width="20.28515625" style="15" customWidth="1"/>
    <col min="11543" max="11543" width="19.7109375" style="15" customWidth="1"/>
    <col min="11544" max="11544" width="18.85546875" style="15" customWidth="1"/>
    <col min="11545" max="11545" width="32.140625" style="15" customWidth="1"/>
    <col min="11546" max="11546" width="28.85546875" style="15" customWidth="1"/>
    <col min="11547" max="11776" width="9.140625" style="15"/>
    <col min="11777" max="11777" width="10" style="15" customWidth="1"/>
    <col min="11778" max="11778" width="32.5703125" style="15" customWidth="1"/>
    <col min="11779" max="11779" width="62.5703125" style="15" bestFit="1" customWidth="1"/>
    <col min="11780" max="11780" width="21.42578125" style="15" customWidth="1"/>
    <col min="11781" max="11781" width="16.28515625" style="15" customWidth="1"/>
    <col min="11782" max="11782" width="15.42578125" style="15" customWidth="1"/>
    <col min="11783" max="11783" width="19.7109375" style="15" customWidth="1"/>
    <col min="11784" max="11784" width="18.140625" style="15" customWidth="1"/>
    <col min="11785" max="11785" width="16.7109375" style="15" bestFit="1" customWidth="1"/>
    <col min="11786" max="11786" width="14.85546875" style="15" bestFit="1" customWidth="1"/>
    <col min="11787" max="11787" width="16.7109375" style="15" customWidth="1"/>
    <col min="11788" max="11788" width="31.5703125" style="15" customWidth="1"/>
    <col min="11789" max="11789" width="15.85546875" style="15" customWidth="1"/>
    <col min="11790" max="11790" width="17.28515625" style="15" customWidth="1"/>
    <col min="11791" max="11791" width="12.140625" style="15" customWidth="1"/>
    <col min="11792" max="11792" width="12.7109375" style="15" customWidth="1"/>
    <col min="11793" max="11793" width="24" style="15" customWidth="1"/>
    <col min="11794" max="11794" width="23.7109375" style="15" customWidth="1"/>
    <col min="11795" max="11795" width="21.85546875" style="15" customWidth="1"/>
    <col min="11796" max="11796" width="20.85546875" style="15" customWidth="1"/>
    <col min="11797" max="11797" width="25" style="15" customWidth="1"/>
    <col min="11798" max="11798" width="20.28515625" style="15" customWidth="1"/>
    <col min="11799" max="11799" width="19.7109375" style="15" customWidth="1"/>
    <col min="11800" max="11800" width="18.85546875" style="15" customWidth="1"/>
    <col min="11801" max="11801" width="32.140625" style="15" customWidth="1"/>
    <col min="11802" max="11802" width="28.85546875" style="15" customWidth="1"/>
    <col min="11803" max="12032" width="9.140625" style="15"/>
    <col min="12033" max="12033" width="10" style="15" customWidth="1"/>
    <col min="12034" max="12034" width="32.5703125" style="15" customWidth="1"/>
    <col min="12035" max="12035" width="62.5703125" style="15" bestFit="1" customWidth="1"/>
    <col min="12036" max="12036" width="21.42578125" style="15" customWidth="1"/>
    <col min="12037" max="12037" width="16.28515625" style="15" customWidth="1"/>
    <col min="12038" max="12038" width="15.42578125" style="15" customWidth="1"/>
    <col min="12039" max="12039" width="19.7109375" style="15" customWidth="1"/>
    <col min="12040" max="12040" width="18.140625" style="15" customWidth="1"/>
    <col min="12041" max="12041" width="16.7109375" style="15" bestFit="1" customWidth="1"/>
    <col min="12042" max="12042" width="14.85546875" style="15" bestFit="1" customWidth="1"/>
    <col min="12043" max="12043" width="16.7109375" style="15" customWidth="1"/>
    <col min="12044" max="12044" width="31.5703125" style="15" customWidth="1"/>
    <col min="12045" max="12045" width="15.85546875" style="15" customWidth="1"/>
    <col min="12046" max="12046" width="17.28515625" style="15" customWidth="1"/>
    <col min="12047" max="12047" width="12.140625" style="15" customWidth="1"/>
    <col min="12048" max="12048" width="12.7109375" style="15" customWidth="1"/>
    <col min="12049" max="12049" width="24" style="15" customWidth="1"/>
    <col min="12050" max="12050" width="23.7109375" style="15" customWidth="1"/>
    <col min="12051" max="12051" width="21.85546875" style="15" customWidth="1"/>
    <col min="12052" max="12052" width="20.85546875" style="15" customWidth="1"/>
    <col min="12053" max="12053" width="25" style="15" customWidth="1"/>
    <col min="12054" max="12054" width="20.28515625" style="15" customWidth="1"/>
    <col min="12055" max="12055" width="19.7109375" style="15" customWidth="1"/>
    <col min="12056" max="12056" width="18.85546875" style="15" customWidth="1"/>
    <col min="12057" max="12057" width="32.140625" style="15" customWidth="1"/>
    <col min="12058" max="12058" width="28.85546875" style="15" customWidth="1"/>
    <col min="12059" max="12288" width="9.140625" style="15"/>
    <col min="12289" max="12289" width="10" style="15" customWidth="1"/>
    <col min="12290" max="12290" width="32.5703125" style="15" customWidth="1"/>
    <col min="12291" max="12291" width="62.5703125" style="15" bestFit="1" customWidth="1"/>
    <col min="12292" max="12292" width="21.42578125" style="15" customWidth="1"/>
    <col min="12293" max="12293" width="16.28515625" style="15" customWidth="1"/>
    <col min="12294" max="12294" width="15.42578125" style="15" customWidth="1"/>
    <col min="12295" max="12295" width="19.7109375" style="15" customWidth="1"/>
    <col min="12296" max="12296" width="18.140625" style="15" customWidth="1"/>
    <col min="12297" max="12297" width="16.7109375" style="15" bestFit="1" customWidth="1"/>
    <col min="12298" max="12298" width="14.85546875" style="15" bestFit="1" customWidth="1"/>
    <col min="12299" max="12299" width="16.7109375" style="15" customWidth="1"/>
    <col min="12300" max="12300" width="31.5703125" style="15" customWidth="1"/>
    <col min="12301" max="12301" width="15.85546875" style="15" customWidth="1"/>
    <col min="12302" max="12302" width="17.28515625" style="15" customWidth="1"/>
    <col min="12303" max="12303" width="12.140625" style="15" customWidth="1"/>
    <col min="12304" max="12304" width="12.7109375" style="15" customWidth="1"/>
    <col min="12305" max="12305" width="24" style="15" customWidth="1"/>
    <col min="12306" max="12306" width="23.7109375" style="15" customWidth="1"/>
    <col min="12307" max="12307" width="21.85546875" style="15" customWidth="1"/>
    <col min="12308" max="12308" width="20.85546875" style="15" customWidth="1"/>
    <col min="12309" max="12309" width="25" style="15" customWidth="1"/>
    <col min="12310" max="12310" width="20.28515625" style="15" customWidth="1"/>
    <col min="12311" max="12311" width="19.7109375" style="15" customWidth="1"/>
    <col min="12312" max="12312" width="18.85546875" style="15" customWidth="1"/>
    <col min="12313" max="12313" width="32.140625" style="15" customWidth="1"/>
    <col min="12314" max="12314" width="28.85546875" style="15" customWidth="1"/>
    <col min="12315" max="12544" width="9.140625" style="15"/>
    <col min="12545" max="12545" width="10" style="15" customWidth="1"/>
    <col min="12546" max="12546" width="32.5703125" style="15" customWidth="1"/>
    <col min="12547" max="12547" width="62.5703125" style="15" bestFit="1" customWidth="1"/>
    <col min="12548" max="12548" width="21.42578125" style="15" customWidth="1"/>
    <col min="12549" max="12549" width="16.28515625" style="15" customWidth="1"/>
    <col min="12550" max="12550" width="15.42578125" style="15" customWidth="1"/>
    <col min="12551" max="12551" width="19.7109375" style="15" customWidth="1"/>
    <col min="12552" max="12552" width="18.140625" style="15" customWidth="1"/>
    <col min="12553" max="12553" width="16.7109375" style="15" bestFit="1" customWidth="1"/>
    <col min="12554" max="12554" width="14.85546875" style="15" bestFit="1" customWidth="1"/>
    <col min="12555" max="12555" width="16.7109375" style="15" customWidth="1"/>
    <col min="12556" max="12556" width="31.5703125" style="15" customWidth="1"/>
    <col min="12557" max="12557" width="15.85546875" style="15" customWidth="1"/>
    <col min="12558" max="12558" width="17.28515625" style="15" customWidth="1"/>
    <col min="12559" max="12559" width="12.140625" style="15" customWidth="1"/>
    <col min="12560" max="12560" width="12.7109375" style="15" customWidth="1"/>
    <col min="12561" max="12561" width="24" style="15" customWidth="1"/>
    <col min="12562" max="12562" width="23.7109375" style="15" customWidth="1"/>
    <col min="12563" max="12563" width="21.85546875" style="15" customWidth="1"/>
    <col min="12564" max="12564" width="20.85546875" style="15" customWidth="1"/>
    <col min="12565" max="12565" width="25" style="15" customWidth="1"/>
    <col min="12566" max="12566" width="20.28515625" style="15" customWidth="1"/>
    <col min="12567" max="12567" width="19.7109375" style="15" customWidth="1"/>
    <col min="12568" max="12568" width="18.85546875" style="15" customWidth="1"/>
    <col min="12569" max="12569" width="32.140625" style="15" customWidth="1"/>
    <col min="12570" max="12570" width="28.85546875" style="15" customWidth="1"/>
    <col min="12571" max="12800" width="9.140625" style="15"/>
    <col min="12801" max="12801" width="10" style="15" customWidth="1"/>
    <col min="12802" max="12802" width="32.5703125" style="15" customWidth="1"/>
    <col min="12803" max="12803" width="62.5703125" style="15" bestFit="1" customWidth="1"/>
    <col min="12804" max="12804" width="21.42578125" style="15" customWidth="1"/>
    <col min="12805" max="12805" width="16.28515625" style="15" customWidth="1"/>
    <col min="12806" max="12806" width="15.42578125" style="15" customWidth="1"/>
    <col min="12807" max="12807" width="19.7109375" style="15" customWidth="1"/>
    <col min="12808" max="12808" width="18.140625" style="15" customWidth="1"/>
    <col min="12809" max="12809" width="16.7109375" style="15" bestFit="1" customWidth="1"/>
    <col min="12810" max="12810" width="14.85546875" style="15" bestFit="1" customWidth="1"/>
    <col min="12811" max="12811" width="16.7109375" style="15" customWidth="1"/>
    <col min="12812" max="12812" width="31.5703125" style="15" customWidth="1"/>
    <col min="12813" max="12813" width="15.85546875" style="15" customWidth="1"/>
    <col min="12814" max="12814" width="17.28515625" style="15" customWidth="1"/>
    <col min="12815" max="12815" width="12.140625" style="15" customWidth="1"/>
    <col min="12816" max="12816" width="12.7109375" style="15" customWidth="1"/>
    <col min="12817" max="12817" width="24" style="15" customWidth="1"/>
    <col min="12818" max="12818" width="23.7109375" style="15" customWidth="1"/>
    <col min="12819" max="12819" width="21.85546875" style="15" customWidth="1"/>
    <col min="12820" max="12820" width="20.85546875" style="15" customWidth="1"/>
    <col min="12821" max="12821" width="25" style="15" customWidth="1"/>
    <col min="12822" max="12822" width="20.28515625" style="15" customWidth="1"/>
    <col min="12823" max="12823" width="19.7109375" style="15" customWidth="1"/>
    <col min="12824" max="12824" width="18.85546875" style="15" customWidth="1"/>
    <col min="12825" max="12825" width="32.140625" style="15" customWidth="1"/>
    <col min="12826" max="12826" width="28.85546875" style="15" customWidth="1"/>
    <col min="12827" max="13056" width="9.140625" style="15"/>
    <col min="13057" max="13057" width="10" style="15" customWidth="1"/>
    <col min="13058" max="13058" width="32.5703125" style="15" customWidth="1"/>
    <col min="13059" max="13059" width="62.5703125" style="15" bestFit="1" customWidth="1"/>
    <col min="13060" max="13060" width="21.42578125" style="15" customWidth="1"/>
    <col min="13061" max="13061" width="16.28515625" style="15" customWidth="1"/>
    <col min="13062" max="13062" width="15.42578125" style="15" customWidth="1"/>
    <col min="13063" max="13063" width="19.7109375" style="15" customWidth="1"/>
    <col min="13064" max="13064" width="18.140625" style="15" customWidth="1"/>
    <col min="13065" max="13065" width="16.7109375" style="15" bestFit="1" customWidth="1"/>
    <col min="13066" max="13066" width="14.85546875" style="15" bestFit="1" customWidth="1"/>
    <col min="13067" max="13067" width="16.7109375" style="15" customWidth="1"/>
    <col min="13068" max="13068" width="31.5703125" style="15" customWidth="1"/>
    <col min="13069" max="13069" width="15.85546875" style="15" customWidth="1"/>
    <col min="13070" max="13070" width="17.28515625" style="15" customWidth="1"/>
    <col min="13071" max="13071" width="12.140625" style="15" customWidth="1"/>
    <col min="13072" max="13072" width="12.7109375" style="15" customWidth="1"/>
    <col min="13073" max="13073" width="24" style="15" customWidth="1"/>
    <col min="13074" max="13074" width="23.7109375" style="15" customWidth="1"/>
    <col min="13075" max="13075" width="21.85546875" style="15" customWidth="1"/>
    <col min="13076" max="13076" width="20.85546875" style="15" customWidth="1"/>
    <col min="13077" max="13077" width="25" style="15" customWidth="1"/>
    <col min="13078" max="13078" width="20.28515625" style="15" customWidth="1"/>
    <col min="13079" max="13079" width="19.7109375" style="15" customWidth="1"/>
    <col min="13080" max="13080" width="18.85546875" style="15" customWidth="1"/>
    <col min="13081" max="13081" width="32.140625" style="15" customWidth="1"/>
    <col min="13082" max="13082" width="28.85546875" style="15" customWidth="1"/>
    <col min="13083" max="13312" width="9.140625" style="15"/>
    <col min="13313" max="13313" width="10" style="15" customWidth="1"/>
    <col min="13314" max="13314" width="32.5703125" style="15" customWidth="1"/>
    <col min="13315" max="13315" width="62.5703125" style="15" bestFit="1" customWidth="1"/>
    <col min="13316" max="13316" width="21.42578125" style="15" customWidth="1"/>
    <col min="13317" max="13317" width="16.28515625" style="15" customWidth="1"/>
    <col min="13318" max="13318" width="15.42578125" style="15" customWidth="1"/>
    <col min="13319" max="13319" width="19.7109375" style="15" customWidth="1"/>
    <col min="13320" max="13320" width="18.140625" style="15" customWidth="1"/>
    <col min="13321" max="13321" width="16.7109375" style="15" bestFit="1" customWidth="1"/>
    <col min="13322" max="13322" width="14.85546875" style="15" bestFit="1" customWidth="1"/>
    <col min="13323" max="13323" width="16.7109375" style="15" customWidth="1"/>
    <col min="13324" max="13324" width="31.5703125" style="15" customWidth="1"/>
    <col min="13325" max="13325" width="15.85546875" style="15" customWidth="1"/>
    <col min="13326" max="13326" width="17.28515625" style="15" customWidth="1"/>
    <col min="13327" max="13327" width="12.140625" style="15" customWidth="1"/>
    <col min="13328" max="13328" width="12.7109375" style="15" customWidth="1"/>
    <col min="13329" max="13329" width="24" style="15" customWidth="1"/>
    <col min="13330" max="13330" width="23.7109375" style="15" customWidth="1"/>
    <col min="13331" max="13331" width="21.85546875" style="15" customWidth="1"/>
    <col min="13332" max="13332" width="20.85546875" style="15" customWidth="1"/>
    <col min="13333" max="13333" width="25" style="15" customWidth="1"/>
    <col min="13334" max="13334" width="20.28515625" style="15" customWidth="1"/>
    <col min="13335" max="13335" width="19.7109375" style="15" customWidth="1"/>
    <col min="13336" max="13336" width="18.85546875" style="15" customWidth="1"/>
    <col min="13337" max="13337" width="32.140625" style="15" customWidth="1"/>
    <col min="13338" max="13338" width="28.85546875" style="15" customWidth="1"/>
    <col min="13339" max="13568" width="9.140625" style="15"/>
    <col min="13569" max="13569" width="10" style="15" customWidth="1"/>
    <col min="13570" max="13570" width="32.5703125" style="15" customWidth="1"/>
    <col min="13571" max="13571" width="62.5703125" style="15" bestFit="1" customWidth="1"/>
    <col min="13572" max="13572" width="21.42578125" style="15" customWidth="1"/>
    <col min="13573" max="13573" width="16.28515625" style="15" customWidth="1"/>
    <col min="13574" max="13574" width="15.42578125" style="15" customWidth="1"/>
    <col min="13575" max="13575" width="19.7109375" style="15" customWidth="1"/>
    <col min="13576" max="13576" width="18.140625" style="15" customWidth="1"/>
    <col min="13577" max="13577" width="16.7109375" style="15" bestFit="1" customWidth="1"/>
    <col min="13578" max="13578" width="14.85546875" style="15" bestFit="1" customWidth="1"/>
    <col min="13579" max="13579" width="16.7109375" style="15" customWidth="1"/>
    <col min="13580" max="13580" width="31.5703125" style="15" customWidth="1"/>
    <col min="13581" max="13581" width="15.85546875" style="15" customWidth="1"/>
    <col min="13582" max="13582" width="17.28515625" style="15" customWidth="1"/>
    <col min="13583" max="13583" width="12.140625" style="15" customWidth="1"/>
    <col min="13584" max="13584" width="12.7109375" style="15" customWidth="1"/>
    <col min="13585" max="13585" width="24" style="15" customWidth="1"/>
    <col min="13586" max="13586" width="23.7109375" style="15" customWidth="1"/>
    <col min="13587" max="13587" width="21.85546875" style="15" customWidth="1"/>
    <col min="13588" max="13588" width="20.85546875" style="15" customWidth="1"/>
    <col min="13589" max="13589" width="25" style="15" customWidth="1"/>
    <col min="13590" max="13590" width="20.28515625" style="15" customWidth="1"/>
    <col min="13591" max="13591" width="19.7109375" style="15" customWidth="1"/>
    <col min="13592" max="13592" width="18.85546875" style="15" customWidth="1"/>
    <col min="13593" max="13593" width="32.140625" style="15" customWidth="1"/>
    <col min="13594" max="13594" width="28.85546875" style="15" customWidth="1"/>
    <col min="13595" max="13824" width="9.140625" style="15"/>
    <col min="13825" max="13825" width="10" style="15" customWidth="1"/>
    <col min="13826" max="13826" width="32.5703125" style="15" customWidth="1"/>
    <col min="13827" max="13827" width="62.5703125" style="15" bestFit="1" customWidth="1"/>
    <col min="13828" max="13828" width="21.42578125" style="15" customWidth="1"/>
    <col min="13829" max="13829" width="16.28515625" style="15" customWidth="1"/>
    <col min="13830" max="13830" width="15.42578125" style="15" customWidth="1"/>
    <col min="13831" max="13831" width="19.7109375" style="15" customWidth="1"/>
    <col min="13832" max="13832" width="18.140625" style="15" customWidth="1"/>
    <col min="13833" max="13833" width="16.7109375" style="15" bestFit="1" customWidth="1"/>
    <col min="13834" max="13834" width="14.85546875" style="15" bestFit="1" customWidth="1"/>
    <col min="13835" max="13835" width="16.7109375" style="15" customWidth="1"/>
    <col min="13836" max="13836" width="31.5703125" style="15" customWidth="1"/>
    <col min="13837" max="13837" width="15.85546875" style="15" customWidth="1"/>
    <col min="13838" max="13838" width="17.28515625" style="15" customWidth="1"/>
    <col min="13839" max="13839" width="12.140625" style="15" customWidth="1"/>
    <col min="13840" max="13840" width="12.7109375" style="15" customWidth="1"/>
    <col min="13841" max="13841" width="24" style="15" customWidth="1"/>
    <col min="13842" max="13842" width="23.7109375" style="15" customWidth="1"/>
    <col min="13843" max="13843" width="21.85546875" style="15" customWidth="1"/>
    <col min="13844" max="13844" width="20.85546875" style="15" customWidth="1"/>
    <col min="13845" max="13845" width="25" style="15" customWidth="1"/>
    <col min="13846" max="13846" width="20.28515625" style="15" customWidth="1"/>
    <col min="13847" max="13847" width="19.7109375" style="15" customWidth="1"/>
    <col min="13848" max="13848" width="18.85546875" style="15" customWidth="1"/>
    <col min="13849" max="13849" width="32.140625" style="15" customWidth="1"/>
    <col min="13850" max="13850" width="28.85546875" style="15" customWidth="1"/>
    <col min="13851" max="14080" width="9.140625" style="15"/>
    <col min="14081" max="14081" width="10" style="15" customWidth="1"/>
    <col min="14082" max="14082" width="32.5703125" style="15" customWidth="1"/>
    <col min="14083" max="14083" width="62.5703125" style="15" bestFit="1" customWidth="1"/>
    <col min="14084" max="14084" width="21.42578125" style="15" customWidth="1"/>
    <col min="14085" max="14085" width="16.28515625" style="15" customWidth="1"/>
    <col min="14086" max="14086" width="15.42578125" style="15" customWidth="1"/>
    <col min="14087" max="14087" width="19.7109375" style="15" customWidth="1"/>
    <col min="14088" max="14088" width="18.140625" style="15" customWidth="1"/>
    <col min="14089" max="14089" width="16.7109375" style="15" bestFit="1" customWidth="1"/>
    <col min="14090" max="14090" width="14.85546875" style="15" bestFit="1" customWidth="1"/>
    <col min="14091" max="14091" width="16.7109375" style="15" customWidth="1"/>
    <col min="14092" max="14092" width="31.5703125" style="15" customWidth="1"/>
    <col min="14093" max="14093" width="15.85546875" style="15" customWidth="1"/>
    <col min="14094" max="14094" width="17.28515625" style="15" customWidth="1"/>
    <col min="14095" max="14095" width="12.140625" style="15" customWidth="1"/>
    <col min="14096" max="14096" width="12.7109375" style="15" customWidth="1"/>
    <col min="14097" max="14097" width="24" style="15" customWidth="1"/>
    <col min="14098" max="14098" width="23.7109375" style="15" customWidth="1"/>
    <col min="14099" max="14099" width="21.85546875" style="15" customWidth="1"/>
    <col min="14100" max="14100" width="20.85546875" style="15" customWidth="1"/>
    <col min="14101" max="14101" width="25" style="15" customWidth="1"/>
    <col min="14102" max="14102" width="20.28515625" style="15" customWidth="1"/>
    <col min="14103" max="14103" width="19.7109375" style="15" customWidth="1"/>
    <col min="14104" max="14104" width="18.85546875" style="15" customWidth="1"/>
    <col min="14105" max="14105" width="32.140625" style="15" customWidth="1"/>
    <col min="14106" max="14106" width="28.85546875" style="15" customWidth="1"/>
    <col min="14107" max="14336" width="9.140625" style="15"/>
    <col min="14337" max="14337" width="10" style="15" customWidth="1"/>
    <col min="14338" max="14338" width="32.5703125" style="15" customWidth="1"/>
    <col min="14339" max="14339" width="62.5703125" style="15" bestFit="1" customWidth="1"/>
    <col min="14340" max="14340" width="21.42578125" style="15" customWidth="1"/>
    <col min="14341" max="14341" width="16.28515625" style="15" customWidth="1"/>
    <col min="14342" max="14342" width="15.42578125" style="15" customWidth="1"/>
    <col min="14343" max="14343" width="19.7109375" style="15" customWidth="1"/>
    <col min="14344" max="14344" width="18.140625" style="15" customWidth="1"/>
    <col min="14345" max="14345" width="16.7109375" style="15" bestFit="1" customWidth="1"/>
    <col min="14346" max="14346" width="14.85546875" style="15" bestFit="1" customWidth="1"/>
    <col min="14347" max="14347" width="16.7109375" style="15" customWidth="1"/>
    <col min="14348" max="14348" width="31.5703125" style="15" customWidth="1"/>
    <col min="14349" max="14349" width="15.85546875" style="15" customWidth="1"/>
    <col min="14350" max="14350" width="17.28515625" style="15" customWidth="1"/>
    <col min="14351" max="14351" width="12.140625" style="15" customWidth="1"/>
    <col min="14352" max="14352" width="12.7109375" style="15" customWidth="1"/>
    <col min="14353" max="14353" width="24" style="15" customWidth="1"/>
    <col min="14354" max="14354" width="23.7109375" style="15" customWidth="1"/>
    <col min="14355" max="14355" width="21.85546875" style="15" customWidth="1"/>
    <col min="14356" max="14356" width="20.85546875" style="15" customWidth="1"/>
    <col min="14357" max="14357" width="25" style="15" customWidth="1"/>
    <col min="14358" max="14358" width="20.28515625" style="15" customWidth="1"/>
    <col min="14359" max="14359" width="19.7109375" style="15" customWidth="1"/>
    <col min="14360" max="14360" width="18.85546875" style="15" customWidth="1"/>
    <col min="14361" max="14361" width="32.140625" style="15" customWidth="1"/>
    <col min="14362" max="14362" width="28.85546875" style="15" customWidth="1"/>
    <col min="14363" max="14592" width="9.140625" style="15"/>
    <col min="14593" max="14593" width="10" style="15" customWidth="1"/>
    <col min="14594" max="14594" width="32.5703125" style="15" customWidth="1"/>
    <col min="14595" max="14595" width="62.5703125" style="15" bestFit="1" customWidth="1"/>
    <col min="14596" max="14596" width="21.42578125" style="15" customWidth="1"/>
    <col min="14597" max="14597" width="16.28515625" style="15" customWidth="1"/>
    <col min="14598" max="14598" width="15.42578125" style="15" customWidth="1"/>
    <col min="14599" max="14599" width="19.7109375" style="15" customWidth="1"/>
    <col min="14600" max="14600" width="18.140625" style="15" customWidth="1"/>
    <col min="14601" max="14601" width="16.7109375" style="15" bestFit="1" customWidth="1"/>
    <col min="14602" max="14602" width="14.85546875" style="15" bestFit="1" customWidth="1"/>
    <col min="14603" max="14603" width="16.7109375" style="15" customWidth="1"/>
    <col min="14604" max="14604" width="31.5703125" style="15" customWidth="1"/>
    <col min="14605" max="14605" width="15.85546875" style="15" customWidth="1"/>
    <col min="14606" max="14606" width="17.28515625" style="15" customWidth="1"/>
    <col min="14607" max="14607" width="12.140625" style="15" customWidth="1"/>
    <col min="14608" max="14608" width="12.7109375" style="15" customWidth="1"/>
    <col min="14609" max="14609" width="24" style="15" customWidth="1"/>
    <col min="14610" max="14610" width="23.7109375" style="15" customWidth="1"/>
    <col min="14611" max="14611" width="21.85546875" style="15" customWidth="1"/>
    <col min="14612" max="14612" width="20.85546875" style="15" customWidth="1"/>
    <col min="14613" max="14613" width="25" style="15" customWidth="1"/>
    <col min="14614" max="14614" width="20.28515625" style="15" customWidth="1"/>
    <col min="14615" max="14615" width="19.7109375" style="15" customWidth="1"/>
    <col min="14616" max="14616" width="18.85546875" style="15" customWidth="1"/>
    <col min="14617" max="14617" width="32.140625" style="15" customWidth="1"/>
    <col min="14618" max="14618" width="28.85546875" style="15" customWidth="1"/>
    <col min="14619" max="14848" width="9.140625" style="15"/>
    <col min="14849" max="14849" width="10" style="15" customWidth="1"/>
    <col min="14850" max="14850" width="32.5703125" style="15" customWidth="1"/>
    <col min="14851" max="14851" width="62.5703125" style="15" bestFit="1" customWidth="1"/>
    <col min="14852" max="14852" width="21.42578125" style="15" customWidth="1"/>
    <col min="14853" max="14853" width="16.28515625" style="15" customWidth="1"/>
    <col min="14854" max="14854" width="15.42578125" style="15" customWidth="1"/>
    <col min="14855" max="14855" width="19.7109375" style="15" customWidth="1"/>
    <col min="14856" max="14856" width="18.140625" style="15" customWidth="1"/>
    <col min="14857" max="14857" width="16.7109375" style="15" bestFit="1" customWidth="1"/>
    <col min="14858" max="14858" width="14.85546875" style="15" bestFit="1" customWidth="1"/>
    <col min="14859" max="14859" width="16.7109375" style="15" customWidth="1"/>
    <col min="14860" max="14860" width="31.5703125" style="15" customWidth="1"/>
    <col min="14861" max="14861" width="15.85546875" style="15" customWidth="1"/>
    <col min="14862" max="14862" width="17.28515625" style="15" customWidth="1"/>
    <col min="14863" max="14863" width="12.140625" style="15" customWidth="1"/>
    <col min="14864" max="14864" width="12.7109375" style="15" customWidth="1"/>
    <col min="14865" max="14865" width="24" style="15" customWidth="1"/>
    <col min="14866" max="14866" width="23.7109375" style="15" customWidth="1"/>
    <col min="14867" max="14867" width="21.85546875" style="15" customWidth="1"/>
    <col min="14868" max="14868" width="20.85546875" style="15" customWidth="1"/>
    <col min="14869" max="14869" width="25" style="15" customWidth="1"/>
    <col min="14870" max="14870" width="20.28515625" style="15" customWidth="1"/>
    <col min="14871" max="14871" width="19.7109375" style="15" customWidth="1"/>
    <col min="14872" max="14872" width="18.85546875" style="15" customWidth="1"/>
    <col min="14873" max="14873" width="32.140625" style="15" customWidth="1"/>
    <col min="14874" max="14874" width="28.85546875" style="15" customWidth="1"/>
    <col min="14875" max="15104" width="9.140625" style="15"/>
    <col min="15105" max="15105" width="10" style="15" customWidth="1"/>
    <col min="15106" max="15106" width="32.5703125" style="15" customWidth="1"/>
    <col min="15107" max="15107" width="62.5703125" style="15" bestFit="1" customWidth="1"/>
    <col min="15108" max="15108" width="21.42578125" style="15" customWidth="1"/>
    <col min="15109" max="15109" width="16.28515625" style="15" customWidth="1"/>
    <col min="15110" max="15110" width="15.42578125" style="15" customWidth="1"/>
    <col min="15111" max="15111" width="19.7109375" style="15" customWidth="1"/>
    <col min="15112" max="15112" width="18.140625" style="15" customWidth="1"/>
    <col min="15113" max="15113" width="16.7109375" style="15" bestFit="1" customWidth="1"/>
    <col min="15114" max="15114" width="14.85546875" style="15" bestFit="1" customWidth="1"/>
    <col min="15115" max="15115" width="16.7109375" style="15" customWidth="1"/>
    <col min="15116" max="15116" width="31.5703125" style="15" customWidth="1"/>
    <col min="15117" max="15117" width="15.85546875" style="15" customWidth="1"/>
    <col min="15118" max="15118" width="17.28515625" style="15" customWidth="1"/>
    <col min="15119" max="15119" width="12.140625" style="15" customWidth="1"/>
    <col min="15120" max="15120" width="12.7109375" style="15" customWidth="1"/>
    <col min="15121" max="15121" width="24" style="15" customWidth="1"/>
    <col min="15122" max="15122" width="23.7109375" style="15" customWidth="1"/>
    <col min="15123" max="15123" width="21.85546875" style="15" customWidth="1"/>
    <col min="15124" max="15124" width="20.85546875" style="15" customWidth="1"/>
    <col min="15125" max="15125" width="25" style="15" customWidth="1"/>
    <col min="15126" max="15126" width="20.28515625" style="15" customWidth="1"/>
    <col min="15127" max="15127" width="19.7109375" style="15" customWidth="1"/>
    <col min="15128" max="15128" width="18.85546875" style="15" customWidth="1"/>
    <col min="15129" max="15129" width="32.140625" style="15" customWidth="1"/>
    <col min="15130" max="15130" width="28.85546875" style="15" customWidth="1"/>
    <col min="15131" max="15360" width="9.140625" style="15"/>
    <col min="15361" max="15361" width="10" style="15" customWidth="1"/>
    <col min="15362" max="15362" width="32.5703125" style="15" customWidth="1"/>
    <col min="15363" max="15363" width="62.5703125" style="15" bestFit="1" customWidth="1"/>
    <col min="15364" max="15364" width="21.42578125" style="15" customWidth="1"/>
    <col min="15365" max="15365" width="16.28515625" style="15" customWidth="1"/>
    <col min="15366" max="15366" width="15.42578125" style="15" customWidth="1"/>
    <col min="15367" max="15367" width="19.7109375" style="15" customWidth="1"/>
    <col min="15368" max="15368" width="18.140625" style="15" customWidth="1"/>
    <col min="15369" max="15369" width="16.7109375" style="15" bestFit="1" customWidth="1"/>
    <col min="15370" max="15370" width="14.85546875" style="15" bestFit="1" customWidth="1"/>
    <col min="15371" max="15371" width="16.7109375" style="15" customWidth="1"/>
    <col min="15372" max="15372" width="31.5703125" style="15" customWidth="1"/>
    <col min="15373" max="15373" width="15.85546875" style="15" customWidth="1"/>
    <col min="15374" max="15374" width="17.28515625" style="15" customWidth="1"/>
    <col min="15375" max="15375" width="12.140625" style="15" customWidth="1"/>
    <col min="15376" max="15376" width="12.7109375" style="15" customWidth="1"/>
    <col min="15377" max="15377" width="24" style="15" customWidth="1"/>
    <col min="15378" max="15378" width="23.7109375" style="15" customWidth="1"/>
    <col min="15379" max="15379" width="21.85546875" style="15" customWidth="1"/>
    <col min="15380" max="15380" width="20.85546875" style="15" customWidth="1"/>
    <col min="15381" max="15381" width="25" style="15" customWidth="1"/>
    <col min="15382" max="15382" width="20.28515625" style="15" customWidth="1"/>
    <col min="15383" max="15383" width="19.7109375" style="15" customWidth="1"/>
    <col min="15384" max="15384" width="18.85546875" style="15" customWidth="1"/>
    <col min="15385" max="15385" width="32.140625" style="15" customWidth="1"/>
    <col min="15386" max="15386" width="28.85546875" style="15" customWidth="1"/>
    <col min="15387" max="15616" width="9.140625" style="15"/>
    <col min="15617" max="15617" width="10" style="15" customWidth="1"/>
    <col min="15618" max="15618" width="32.5703125" style="15" customWidth="1"/>
    <col min="15619" max="15619" width="62.5703125" style="15" bestFit="1" customWidth="1"/>
    <col min="15620" max="15620" width="21.42578125" style="15" customWidth="1"/>
    <col min="15621" max="15621" width="16.28515625" style="15" customWidth="1"/>
    <col min="15622" max="15622" width="15.42578125" style="15" customWidth="1"/>
    <col min="15623" max="15623" width="19.7109375" style="15" customWidth="1"/>
    <col min="15624" max="15624" width="18.140625" style="15" customWidth="1"/>
    <col min="15625" max="15625" width="16.7109375" style="15" bestFit="1" customWidth="1"/>
    <col min="15626" max="15626" width="14.85546875" style="15" bestFit="1" customWidth="1"/>
    <col min="15627" max="15627" width="16.7109375" style="15" customWidth="1"/>
    <col min="15628" max="15628" width="31.5703125" style="15" customWidth="1"/>
    <col min="15629" max="15629" width="15.85546875" style="15" customWidth="1"/>
    <col min="15630" max="15630" width="17.28515625" style="15" customWidth="1"/>
    <col min="15631" max="15631" width="12.140625" style="15" customWidth="1"/>
    <col min="15632" max="15632" width="12.7109375" style="15" customWidth="1"/>
    <col min="15633" max="15633" width="24" style="15" customWidth="1"/>
    <col min="15634" max="15634" width="23.7109375" style="15" customWidth="1"/>
    <col min="15635" max="15635" width="21.85546875" style="15" customWidth="1"/>
    <col min="15636" max="15636" width="20.85546875" style="15" customWidth="1"/>
    <col min="15637" max="15637" width="25" style="15" customWidth="1"/>
    <col min="15638" max="15638" width="20.28515625" style="15" customWidth="1"/>
    <col min="15639" max="15639" width="19.7109375" style="15" customWidth="1"/>
    <col min="15640" max="15640" width="18.85546875" style="15" customWidth="1"/>
    <col min="15641" max="15641" width="32.140625" style="15" customWidth="1"/>
    <col min="15642" max="15642" width="28.85546875" style="15" customWidth="1"/>
    <col min="15643" max="15872" width="9.140625" style="15"/>
    <col min="15873" max="15873" width="10" style="15" customWidth="1"/>
    <col min="15874" max="15874" width="32.5703125" style="15" customWidth="1"/>
    <col min="15875" max="15875" width="62.5703125" style="15" bestFit="1" customWidth="1"/>
    <col min="15876" max="15876" width="21.42578125" style="15" customWidth="1"/>
    <col min="15877" max="15877" width="16.28515625" style="15" customWidth="1"/>
    <col min="15878" max="15878" width="15.42578125" style="15" customWidth="1"/>
    <col min="15879" max="15879" width="19.7109375" style="15" customWidth="1"/>
    <col min="15880" max="15880" width="18.140625" style="15" customWidth="1"/>
    <col min="15881" max="15881" width="16.7109375" style="15" bestFit="1" customWidth="1"/>
    <col min="15882" max="15882" width="14.85546875" style="15" bestFit="1" customWidth="1"/>
    <col min="15883" max="15883" width="16.7109375" style="15" customWidth="1"/>
    <col min="15884" max="15884" width="31.5703125" style="15" customWidth="1"/>
    <col min="15885" max="15885" width="15.85546875" style="15" customWidth="1"/>
    <col min="15886" max="15886" width="17.28515625" style="15" customWidth="1"/>
    <col min="15887" max="15887" width="12.140625" style="15" customWidth="1"/>
    <col min="15888" max="15888" width="12.7109375" style="15" customWidth="1"/>
    <col min="15889" max="15889" width="24" style="15" customWidth="1"/>
    <col min="15890" max="15890" width="23.7109375" style="15" customWidth="1"/>
    <col min="15891" max="15891" width="21.85546875" style="15" customWidth="1"/>
    <col min="15892" max="15892" width="20.85546875" style="15" customWidth="1"/>
    <col min="15893" max="15893" width="25" style="15" customWidth="1"/>
    <col min="15894" max="15894" width="20.28515625" style="15" customWidth="1"/>
    <col min="15895" max="15895" width="19.7109375" style="15" customWidth="1"/>
    <col min="15896" max="15896" width="18.85546875" style="15" customWidth="1"/>
    <col min="15897" max="15897" width="32.140625" style="15" customWidth="1"/>
    <col min="15898" max="15898" width="28.85546875" style="15" customWidth="1"/>
    <col min="15899" max="16128" width="9.140625" style="15"/>
    <col min="16129" max="16129" width="10" style="15" customWidth="1"/>
    <col min="16130" max="16130" width="32.5703125" style="15" customWidth="1"/>
    <col min="16131" max="16131" width="62.5703125" style="15" bestFit="1" customWidth="1"/>
    <col min="16132" max="16132" width="21.42578125" style="15" customWidth="1"/>
    <col min="16133" max="16133" width="16.28515625" style="15" customWidth="1"/>
    <col min="16134" max="16134" width="15.42578125" style="15" customWidth="1"/>
    <col min="16135" max="16135" width="19.7109375" style="15" customWidth="1"/>
    <col min="16136" max="16136" width="18.140625" style="15" customWidth="1"/>
    <col min="16137" max="16137" width="16.7109375" style="15" bestFit="1" customWidth="1"/>
    <col min="16138" max="16138" width="14.85546875" style="15" bestFit="1" customWidth="1"/>
    <col min="16139" max="16139" width="16.7109375" style="15" customWidth="1"/>
    <col min="16140" max="16140" width="31.5703125" style="15" customWidth="1"/>
    <col min="16141" max="16141" width="15.85546875" style="15" customWidth="1"/>
    <col min="16142" max="16142" width="17.28515625" style="15" customWidth="1"/>
    <col min="16143" max="16143" width="12.140625" style="15" customWidth="1"/>
    <col min="16144" max="16144" width="12.7109375" style="15" customWidth="1"/>
    <col min="16145" max="16145" width="24" style="15" customWidth="1"/>
    <col min="16146" max="16146" width="23.7109375" style="15" customWidth="1"/>
    <col min="16147" max="16147" width="21.85546875" style="15" customWidth="1"/>
    <col min="16148" max="16148" width="20.85546875" style="15" customWidth="1"/>
    <col min="16149" max="16149" width="25" style="15" customWidth="1"/>
    <col min="16150" max="16150" width="20.28515625" style="15" customWidth="1"/>
    <col min="16151" max="16151" width="19.7109375" style="15" customWidth="1"/>
    <col min="16152" max="16152" width="18.85546875" style="15" customWidth="1"/>
    <col min="16153" max="16153" width="32.140625" style="15" customWidth="1"/>
    <col min="16154" max="16154" width="28.85546875" style="15" customWidth="1"/>
    <col min="16155" max="16384" width="9.140625" style="15"/>
  </cols>
  <sheetData>
    <row r="1" spans="1:26" ht="20.25" x14ac:dyDescent="0.3">
      <c r="A1" s="14"/>
      <c r="B1" s="14"/>
      <c r="C1" s="14"/>
      <c r="D1" s="14"/>
      <c r="E1" s="14"/>
      <c r="F1" s="14"/>
      <c r="G1" s="14"/>
      <c r="H1" s="14"/>
    </row>
    <row r="2" spans="1:26" ht="20.25" x14ac:dyDescent="0.25">
      <c r="A2" s="119" t="s">
        <v>91</v>
      </c>
      <c r="B2" s="119"/>
      <c r="C2" s="119"/>
      <c r="D2" s="119"/>
      <c r="E2" s="119"/>
      <c r="F2" s="119"/>
      <c r="G2" s="119"/>
      <c r="H2" s="119"/>
    </row>
    <row r="3" spans="1:26" ht="20.25" x14ac:dyDescent="0.3">
      <c r="A3" s="120" t="s">
        <v>21</v>
      </c>
      <c r="B3" s="120"/>
      <c r="C3" s="120"/>
      <c r="D3" s="120"/>
      <c r="E3" s="120"/>
      <c r="F3" s="120"/>
      <c r="G3" s="120"/>
      <c r="H3" s="14"/>
    </row>
    <row r="4" spans="1:26" ht="20.25" x14ac:dyDescent="0.3">
      <c r="A4" s="118" t="s">
        <v>22</v>
      </c>
      <c r="B4" s="118"/>
      <c r="C4" s="118"/>
      <c r="D4" s="118"/>
      <c r="E4" s="118"/>
      <c r="F4" s="118"/>
      <c r="G4" s="118"/>
      <c r="H4" s="14"/>
    </row>
    <row r="5" spans="1:26" ht="20.25" x14ac:dyDescent="0.3">
      <c r="A5" s="121"/>
      <c r="B5" s="121"/>
      <c r="C5" s="121"/>
      <c r="D5" s="121"/>
      <c r="E5" s="121"/>
      <c r="F5" s="121"/>
      <c r="G5" s="121"/>
      <c r="H5" s="14"/>
    </row>
    <row r="6" spans="1:26" ht="20.25" hidden="1" x14ac:dyDescent="0.3">
      <c r="A6" s="122" t="s">
        <v>80</v>
      </c>
      <c r="B6" s="122"/>
      <c r="C6" s="122"/>
      <c r="D6" s="122"/>
      <c r="E6" s="122"/>
      <c r="F6" s="122"/>
      <c r="G6" s="122"/>
      <c r="H6" s="14"/>
    </row>
    <row r="7" spans="1:26" ht="20.25" x14ac:dyDescent="0.3">
      <c r="A7" s="122" t="s">
        <v>81</v>
      </c>
      <c r="B7" s="122"/>
      <c r="C7" s="122"/>
      <c r="D7" s="122"/>
      <c r="E7" s="122"/>
      <c r="F7" s="122"/>
      <c r="G7" s="122"/>
      <c r="H7" s="14"/>
    </row>
    <row r="8" spans="1:26" ht="20.25" hidden="1" x14ac:dyDescent="0.3">
      <c r="A8" s="122" t="s">
        <v>82</v>
      </c>
      <c r="B8" s="122"/>
      <c r="C8" s="122"/>
      <c r="D8" s="122"/>
      <c r="E8" s="122"/>
      <c r="F8" s="122"/>
      <c r="G8" s="122"/>
      <c r="H8" s="14"/>
    </row>
    <row r="9" spans="1:26" ht="20.25" hidden="1" x14ac:dyDescent="0.3">
      <c r="A9" s="122" t="s">
        <v>83</v>
      </c>
      <c r="B9" s="122"/>
      <c r="C9" s="122"/>
      <c r="D9" s="122"/>
      <c r="E9" s="122"/>
      <c r="F9" s="122"/>
      <c r="G9" s="122"/>
      <c r="H9" s="14"/>
    </row>
    <row r="10" spans="1:26" ht="20.25" x14ac:dyDescent="0.3">
      <c r="A10" s="154" t="s">
        <v>24</v>
      </c>
      <c r="B10" s="154"/>
      <c r="C10" s="154"/>
      <c r="D10" s="154"/>
      <c r="E10" s="154"/>
      <c r="F10" s="154"/>
      <c r="G10" s="154"/>
      <c r="H10" s="14"/>
    </row>
    <row r="11" spans="1:26" ht="20.25" x14ac:dyDescent="0.3">
      <c r="A11" s="121"/>
      <c r="B11" s="121"/>
      <c r="C11" s="121"/>
      <c r="D11" s="121"/>
      <c r="E11" s="121"/>
      <c r="F11" s="121"/>
      <c r="G11" s="121"/>
      <c r="H11" s="14"/>
      <c r="I11" s="17"/>
      <c r="J11" s="17"/>
    </row>
    <row r="13" spans="1:26" x14ac:dyDescent="0.25">
      <c r="Z13" s="72" t="s">
        <v>84</v>
      </c>
    </row>
    <row r="14" spans="1:26" s="18" customFormat="1" x14ac:dyDescent="0.25">
      <c r="A14" s="123" t="s">
        <v>3</v>
      </c>
      <c r="B14" s="123" t="s">
        <v>25</v>
      </c>
      <c r="C14" s="123"/>
      <c r="D14" s="123"/>
      <c r="E14" s="123"/>
      <c r="F14" s="123"/>
      <c r="G14" s="123"/>
      <c r="H14" s="123" t="s">
        <v>26</v>
      </c>
      <c r="I14" s="123" t="s">
        <v>27</v>
      </c>
      <c r="J14" s="123"/>
      <c r="K14" s="123"/>
      <c r="L14" s="123"/>
      <c r="M14" s="123" t="s">
        <v>28</v>
      </c>
      <c r="N14" s="123"/>
      <c r="O14" s="123"/>
      <c r="P14" s="123"/>
      <c r="Q14" s="124" t="s">
        <v>29</v>
      </c>
      <c r="R14" s="124"/>
      <c r="S14" s="124"/>
      <c r="T14" s="124"/>
      <c r="U14" s="124"/>
      <c r="V14" s="124"/>
      <c r="W14" s="124"/>
      <c r="X14" s="124"/>
      <c r="Y14" s="123" t="s">
        <v>30</v>
      </c>
      <c r="Z14" s="123" t="s">
        <v>31</v>
      </c>
    </row>
    <row r="15" spans="1:26" s="18" customFormat="1" x14ac:dyDescent="0.25">
      <c r="A15" s="123"/>
      <c r="B15" s="123" t="s">
        <v>32</v>
      </c>
      <c r="C15" s="123" t="s">
        <v>33</v>
      </c>
      <c r="D15" s="123" t="s">
        <v>34</v>
      </c>
      <c r="E15" s="123" t="s">
        <v>35</v>
      </c>
      <c r="F15" s="123"/>
      <c r="G15" s="123" t="s">
        <v>36</v>
      </c>
      <c r="H15" s="123"/>
      <c r="I15" s="123" t="s">
        <v>37</v>
      </c>
      <c r="J15" s="123" t="s">
        <v>38</v>
      </c>
      <c r="K15" s="123" t="s">
        <v>39</v>
      </c>
      <c r="L15" s="123" t="s">
        <v>40</v>
      </c>
      <c r="M15" s="123" t="s">
        <v>41</v>
      </c>
      <c r="N15" s="123"/>
      <c r="O15" s="123" t="s">
        <v>42</v>
      </c>
      <c r="P15" s="123" t="s">
        <v>43</v>
      </c>
      <c r="Q15" s="123" t="s">
        <v>44</v>
      </c>
      <c r="R15" s="123"/>
      <c r="S15" s="123" t="s">
        <v>45</v>
      </c>
      <c r="T15" s="123"/>
      <c r="U15" s="123" t="s">
        <v>46</v>
      </c>
      <c r="V15" s="123"/>
      <c r="W15" s="123" t="s">
        <v>47</v>
      </c>
      <c r="X15" s="123"/>
      <c r="Y15" s="123"/>
      <c r="Z15" s="123"/>
    </row>
    <row r="16" spans="1:26" s="21" customFormat="1" ht="31.5" x14ac:dyDescent="0.25">
      <c r="A16" s="123"/>
      <c r="B16" s="123"/>
      <c r="C16" s="123"/>
      <c r="D16" s="123"/>
      <c r="E16" s="19" t="s">
        <v>37</v>
      </c>
      <c r="F16" s="19" t="s">
        <v>38</v>
      </c>
      <c r="G16" s="123"/>
      <c r="H16" s="123"/>
      <c r="I16" s="123"/>
      <c r="J16" s="123"/>
      <c r="K16" s="123"/>
      <c r="L16" s="123"/>
      <c r="M16" s="19" t="s">
        <v>48</v>
      </c>
      <c r="N16" s="19" t="s">
        <v>49</v>
      </c>
      <c r="O16" s="123"/>
      <c r="P16" s="123"/>
      <c r="Q16" s="20" t="s">
        <v>50</v>
      </c>
      <c r="R16" s="19" t="s">
        <v>51</v>
      </c>
      <c r="S16" s="20" t="s">
        <v>50</v>
      </c>
      <c r="T16" s="19" t="s">
        <v>51</v>
      </c>
      <c r="U16" s="19" t="s">
        <v>37</v>
      </c>
      <c r="V16" s="19" t="s">
        <v>38</v>
      </c>
      <c r="W16" s="19" t="s">
        <v>50</v>
      </c>
      <c r="X16" s="19" t="s">
        <v>51</v>
      </c>
      <c r="Y16" s="123"/>
      <c r="Z16" s="123"/>
    </row>
    <row r="17" spans="1:26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  <c r="N17" s="22">
        <v>14</v>
      </c>
      <c r="O17" s="22">
        <v>15</v>
      </c>
      <c r="P17" s="22">
        <v>16</v>
      </c>
      <c r="Q17" s="23">
        <v>17</v>
      </c>
      <c r="R17" s="22">
        <v>18</v>
      </c>
      <c r="S17" s="23">
        <v>19</v>
      </c>
      <c r="T17" s="22">
        <v>20</v>
      </c>
      <c r="U17" s="22">
        <v>21</v>
      </c>
      <c r="V17" s="22">
        <v>22</v>
      </c>
      <c r="W17" s="22">
        <v>23</v>
      </c>
      <c r="X17" s="22">
        <v>24</v>
      </c>
      <c r="Y17" s="22">
        <v>25</v>
      </c>
      <c r="Z17" s="22">
        <v>26</v>
      </c>
    </row>
    <row r="18" spans="1:26" ht="47.25" hidden="1" x14ac:dyDescent="0.25">
      <c r="A18" s="24">
        <v>1</v>
      </c>
      <c r="B18" s="137" t="s">
        <v>2</v>
      </c>
      <c r="C18" s="12" t="s">
        <v>6</v>
      </c>
      <c r="D18" s="13" t="s">
        <v>4</v>
      </c>
      <c r="E18" s="25">
        <v>1600</v>
      </c>
      <c r="F18" s="25">
        <v>0</v>
      </c>
      <c r="G18" s="137" t="s">
        <v>52</v>
      </c>
      <c r="H18" s="145" t="s">
        <v>53</v>
      </c>
      <c r="I18" s="26">
        <v>100000</v>
      </c>
      <c r="J18" s="26">
        <v>0</v>
      </c>
      <c r="K18" s="3">
        <f t="shared" ref="K18:K23" si="0">J18-I18</f>
        <v>-100000</v>
      </c>
      <c r="L18" s="19" t="s">
        <v>54</v>
      </c>
      <c r="M18" s="27"/>
      <c r="N18" s="27"/>
      <c r="O18" s="28"/>
      <c r="P18" s="28"/>
      <c r="Q18" s="133">
        <v>87177.23</v>
      </c>
      <c r="R18" s="133">
        <f>7070083.19/1000</f>
        <v>7070.0831900000003</v>
      </c>
      <c r="S18" s="133">
        <v>71.5</v>
      </c>
      <c r="T18" s="125">
        <v>68.5</v>
      </c>
      <c r="U18" s="125">
        <v>0.16</v>
      </c>
      <c r="V18" s="125">
        <v>0.16</v>
      </c>
      <c r="W18" s="125">
        <v>0.87</v>
      </c>
      <c r="X18" s="125">
        <v>0.8</v>
      </c>
      <c r="Y18" s="125" t="s">
        <v>55</v>
      </c>
      <c r="Z18" s="125" t="s">
        <v>56</v>
      </c>
    </row>
    <row r="19" spans="1:26" ht="56.25" hidden="1" x14ac:dyDescent="0.25">
      <c r="A19" s="29" t="s">
        <v>57</v>
      </c>
      <c r="B19" s="138"/>
      <c r="C19" s="30" t="s">
        <v>7</v>
      </c>
      <c r="D19" s="31" t="s">
        <v>4</v>
      </c>
      <c r="E19" s="26">
        <v>795</v>
      </c>
      <c r="F19" s="26">
        <v>0</v>
      </c>
      <c r="G19" s="138"/>
      <c r="H19" s="146"/>
      <c r="I19" s="32">
        <v>107944.43</v>
      </c>
      <c r="J19" s="32">
        <v>0</v>
      </c>
      <c r="K19" s="3">
        <f t="shared" si="0"/>
        <v>-107944.43</v>
      </c>
      <c r="L19" s="19" t="s">
        <v>54</v>
      </c>
      <c r="M19" s="27"/>
      <c r="N19" s="27"/>
      <c r="O19" s="28"/>
      <c r="P19" s="28"/>
      <c r="Q19" s="134"/>
      <c r="R19" s="134"/>
      <c r="S19" s="134"/>
      <c r="T19" s="126"/>
      <c r="U19" s="126"/>
      <c r="V19" s="126"/>
      <c r="W19" s="126"/>
      <c r="X19" s="126"/>
      <c r="Y19" s="126"/>
      <c r="Z19" s="126"/>
    </row>
    <row r="20" spans="1:26" ht="56.25" hidden="1" x14ac:dyDescent="0.25">
      <c r="A20" s="24">
        <v>3</v>
      </c>
      <c r="B20" s="138"/>
      <c r="C20" s="30" t="s">
        <v>8</v>
      </c>
      <c r="D20" s="31" t="s">
        <v>4</v>
      </c>
      <c r="E20" s="26">
        <v>1820</v>
      </c>
      <c r="F20" s="26">
        <v>0</v>
      </c>
      <c r="G20" s="138"/>
      <c r="H20" s="146"/>
      <c r="I20" s="32">
        <v>107944.43</v>
      </c>
      <c r="J20" s="32">
        <v>0</v>
      </c>
      <c r="K20" s="3">
        <f t="shared" si="0"/>
        <v>-107944.43</v>
      </c>
      <c r="L20" s="19" t="s">
        <v>54</v>
      </c>
      <c r="M20" s="27"/>
      <c r="N20" s="27"/>
      <c r="O20" s="28"/>
      <c r="P20" s="28"/>
      <c r="Q20" s="134"/>
      <c r="R20" s="134"/>
      <c r="S20" s="134"/>
      <c r="T20" s="126"/>
      <c r="U20" s="126"/>
      <c r="V20" s="126"/>
      <c r="W20" s="126"/>
      <c r="X20" s="126"/>
      <c r="Y20" s="126"/>
      <c r="Z20" s="126"/>
    </row>
    <row r="21" spans="1:26" ht="47.25" hidden="1" x14ac:dyDescent="0.25">
      <c r="A21" s="29" t="s">
        <v>58</v>
      </c>
      <c r="B21" s="138"/>
      <c r="C21" s="30" t="s">
        <v>9</v>
      </c>
      <c r="D21" s="31" t="s">
        <v>0</v>
      </c>
      <c r="E21" s="26">
        <v>3</v>
      </c>
      <c r="F21" s="26">
        <v>0</v>
      </c>
      <c r="G21" s="138"/>
      <c r="H21" s="146"/>
      <c r="I21" s="32">
        <v>56538.54</v>
      </c>
      <c r="J21" s="32">
        <v>0</v>
      </c>
      <c r="K21" s="3">
        <f t="shared" si="0"/>
        <v>-56538.54</v>
      </c>
      <c r="L21" s="19" t="s">
        <v>72</v>
      </c>
      <c r="M21" s="27"/>
      <c r="N21" s="27"/>
      <c r="O21" s="28"/>
      <c r="P21" s="28"/>
      <c r="Q21" s="134"/>
      <c r="R21" s="134"/>
      <c r="S21" s="134"/>
      <c r="T21" s="126"/>
      <c r="U21" s="126"/>
      <c r="V21" s="126"/>
      <c r="W21" s="126"/>
      <c r="X21" s="126"/>
      <c r="Y21" s="126"/>
      <c r="Z21" s="126"/>
    </row>
    <row r="22" spans="1:26" ht="18.75" hidden="1" x14ac:dyDescent="0.25">
      <c r="A22" s="24"/>
      <c r="B22" s="138"/>
      <c r="C22" s="33" t="s">
        <v>10</v>
      </c>
      <c r="D22" s="31"/>
      <c r="E22" s="26"/>
      <c r="F22" s="26"/>
      <c r="G22" s="138"/>
      <c r="H22" s="146"/>
      <c r="I22" s="32"/>
      <c r="J22" s="32"/>
      <c r="K22" s="3"/>
      <c r="L22" s="34"/>
      <c r="M22" s="27"/>
      <c r="N22" s="27"/>
      <c r="O22" s="28"/>
      <c r="P22" s="28"/>
      <c r="Q22" s="134"/>
      <c r="R22" s="134"/>
      <c r="S22" s="134"/>
      <c r="T22" s="126"/>
      <c r="U22" s="126"/>
      <c r="V22" s="126"/>
      <c r="W22" s="126"/>
      <c r="X22" s="126"/>
      <c r="Y22" s="126"/>
      <c r="Z22" s="126"/>
    </row>
    <row r="23" spans="1:26" ht="37.5" hidden="1" x14ac:dyDescent="0.25">
      <c r="A23" s="29" t="s">
        <v>59</v>
      </c>
      <c r="B23" s="139"/>
      <c r="C23" s="30" t="s">
        <v>5</v>
      </c>
      <c r="D23" s="31" t="s">
        <v>0</v>
      </c>
      <c r="E23" s="26">
        <v>2</v>
      </c>
      <c r="F23" s="26">
        <v>2</v>
      </c>
      <c r="G23" s="139"/>
      <c r="H23" s="147"/>
      <c r="I23" s="32">
        <v>8896.0419999999995</v>
      </c>
      <c r="J23" s="32">
        <v>8006.4377999999997</v>
      </c>
      <c r="K23" s="3">
        <f t="shared" si="0"/>
        <v>-889.60419999999976</v>
      </c>
      <c r="L23" s="34" t="s">
        <v>60</v>
      </c>
      <c r="M23" s="27">
        <f>J23</f>
        <v>8006.4377999999997</v>
      </c>
      <c r="N23" s="27">
        <v>0</v>
      </c>
      <c r="O23" s="28"/>
      <c r="P23" s="28"/>
      <c r="Q23" s="135"/>
      <c r="R23" s="135"/>
      <c r="S23" s="135"/>
      <c r="T23" s="136"/>
      <c r="U23" s="136"/>
      <c r="V23" s="136"/>
      <c r="W23" s="136"/>
      <c r="X23" s="136"/>
      <c r="Y23" s="126"/>
      <c r="Z23" s="126"/>
    </row>
    <row r="24" spans="1:26" hidden="1" x14ac:dyDescent="0.25">
      <c r="B24" s="35" t="s">
        <v>61</v>
      </c>
      <c r="C24" s="36"/>
      <c r="D24" s="37"/>
      <c r="E24" s="37"/>
      <c r="F24" s="37"/>
      <c r="G24" s="37"/>
      <c r="H24" s="37"/>
      <c r="I24" s="38">
        <f>SUM(I18:I23)</f>
        <v>381323.44199999998</v>
      </c>
      <c r="J24" s="38">
        <f>SUM(J18:J23)</f>
        <v>8006.4377999999997</v>
      </c>
      <c r="K24" s="38">
        <f>SUM(K18:K23)</f>
        <v>-373317.00419999997</v>
      </c>
      <c r="L24" s="37"/>
      <c r="M24" s="39">
        <f>M18</f>
        <v>0</v>
      </c>
      <c r="N24" s="39">
        <f>N18</f>
        <v>0</v>
      </c>
      <c r="O24" s="37"/>
      <c r="P24" s="37"/>
      <c r="Q24" s="40">
        <f t="shared" ref="Q24:X24" si="1">Q18</f>
        <v>87177.23</v>
      </c>
      <c r="R24" s="40">
        <f t="shared" si="1"/>
        <v>7070.0831900000003</v>
      </c>
      <c r="S24" s="40">
        <f t="shared" si="1"/>
        <v>71.5</v>
      </c>
      <c r="T24" s="40">
        <f t="shared" si="1"/>
        <v>68.5</v>
      </c>
      <c r="U24" s="40">
        <f t="shared" si="1"/>
        <v>0.16</v>
      </c>
      <c r="V24" s="40">
        <f t="shared" si="1"/>
        <v>0.16</v>
      </c>
      <c r="W24" s="40">
        <f t="shared" si="1"/>
        <v>0.87</v>
      </c>
      <c r="X24" s="40">
        <f t="shared" si="1"/>
        <v>0.8</v>
      </c>
      <c r="Y24" s="41"/>
      <c r="Z24" s="41"/>
    </row>
    <row r="25" spans="1:26" s="46" customFormat="1" ht="30.75" customHeight="1" x14ac:dyDescent="0.25">
      <c r="A25" s="29" t="s">
        <v>62</v>
      </c>
      <c r="B25" s="127" t="s">
        <v>63</v>
      </c>
      <c r="C25" s="96" t="s">
        <v>103</v>
      </c>
      <c r="D25" s="97" t="s">
        <v>13</v>
      </c>
      <c r="E25" s="98">
        <v>4</v>
      </c>
      <c r="F25" s="11">
        <v>4</v>
      </c>
      <c r="G25" s="127" t="s">
        <v>88</v>
      </c>
      <c r="H25" s="129" t="s">
        <v>53</v>
      </c>
      <c r="I25" s="11">
        <v>1267.96</v>
      </c>
      <c r="J25" s="6">
        <v>1267.96</v>
      </c>
      <c r="K25" s="3">
        <f>J25-I25</f>
        <v>0</v>
      </c>
      <c r="L25" s="73" t="s">
        <v>111</v>
      </c>
      <c r="M25" s="148">
        <v>2152.7085000000002</v>
      </c>
      <c r="N25" s="148">
        <v>116.09610000000021</v>
      </c>
      <c r="O25" s="45">
        <v>0</v>
      </c>
      <c r="P25" s="45">
        <v>0</v>
      </c>
      <c r="Q25" s="131"/>
      <c r="R25" s="131"/>
      <c r="S25" s="131">
        <v>1</v>
      </c>
      <c r="T25" s="131">
        <v>1</v>
      </c>
      <c r="U25" s="131"/>
      <c r="V25" s="131"/>
      <c r="W25" s="131"/>
      <c r="X25" s="131"/>
      <c r="Y25" s="131" t="s">
        <v>65</v>
      </c>
      <c r="Z25" s="131" t="s">
        <v>66</v>
      </c>
    </row>
    <row r="26" spans="1:26" s="46" customFormat="1" ht="28.5" customHeight="1" x14ac:dyDescent="0.25">
      <c r="A26" s="29"/>
      <c r="B26" s="155"/>
      <c r="C26" s="96" t="s">
        <v>104</v>
      </c>
      <c r="D26" s="97" t="s">
        <v>13</v>
      </c>
      <c r="E26" s="101">
        <v>1</v>
      </c>
      <c r="F26" s="11">
        <v>1</v>
      </c>
      <c r="G26" s="155"/>
      <c r="H26" s="140"/>
      <c r="I26" s="11">
        <v>480.8546</v>
      </c>
      <c r="J26" s="6">
        <v>480.85</v>
      </c>
      <c r="K26" s="3">
        <f>J26-I26</f>
        <v>-4.5999999999821739E-3</v>
      </c>
      <c r="L26" s="73" t="s">
        <v>111</v>
      </c>
      <c r="M26" s="149"/>
      <c r="N26" s="149"/>
      <c r="O26" s="45"/>
      <c r="P26" s="45"/>
      <c r="Q26" s="144"/>
      <c r="R26" s="144"/>
      <c r="S26" s="144"/>
      <c r="T26" s="144"/>
      <c r="U26" s="144"/>
      <c r="V26" s="144"/>
      <c r="W26" s="144"/>
      <c r="X26" s="144"/>
      <c r="Y26" s="144"/>
      <c r="Z26" s="144"/>
    </row>
    <row r="27" spans="1:26" s="46" customFormat="1" ht="33.75" customHeight="1" x14ac:dyDescent="0.25">
      <c r="A27" s="29" t="s">
        <v>57</v>
      </c>
      <c r="B27" s="128"/>
      <c r="C27" s="96" t="s">
        <v>105</v>
      </c>
      <c r="D27" s="97" t="s">
        <v>13</v>
      </c>
      <c r="E27" s="104">
        <v>1</v>
      </c>
      <c r="F27" s="11">
        <v>0</v>
      </c>
      <c r="G27" s="128"/>
      <c r="H27" s="130"/>
      <c r="I27" s="11">
        <v>519.99</v>
      </c>
      <c r="J27" s="6">
        <v>0</v>
      </c>
      <c r="K27" s="3">
        <f>J27-I27</f>
        <v>-519.99</v>
      </c>
      <c r="L27" s="7" t="s">
        <v>112</v>
      </c>
      <c r="M27" s="156"/>
      <c r="N27" s="156"/>
      <c r="O27" s="45">
        <v>0</v>
      </c>
      <c r="P27" s="45">
        <v>0</v>
      </c>
      <c r="Q27" s="132"/>
      <c r="R27" s="132"/>
      <c r="S27" s="132"/>
      <c r="T27" s="132"/>
      <c r="U27" s="132"/>
      <c r="V27" s="132"/>
      <c r="W27" s="132"/>
      <c r="X27" s="132"/>
      <c r="Y27" s="132"/>
      <c r="Z27" s="132"/>
    </row>
    <row r="28" spans="1:26" x14ac:dyDescent="0.25">
      <c r="B28" s="35" t="s">
        <v>61</v>
      </c>
      <c r="C28" s="36"/>
      <c r="D28" s="37"/>
      <c r="E28" s="37"/>
      <c r="F28" s="37"/>
      <c r="G28" s="37"/>
      <c r="H28" s="37"/>
      <c r="I28" s="38">
        <f>SUM(I25:I27)</f>
        <v>2268.8046000000004</v>
      </c>
      <c r="J28" s="38">
        <f>SUM(J25:J27)</f>
        <v>1748.81</v>
      </c>
      <c r="K28" s="38">
        <f>SUM(K25:K27)</f>
        <v>-519.99459999999999</v>
      </c>
      <c r="L28" s="37"/>
      <c r="M28" s="39">
        <f>SUM(M25)</f>
        <v>2152.7085000000002</v>
      </c>
      <c r="N28" s="39">
        <v>0</v>
      </c>
      <c r="O28" s="47"/>
      <c r="P28" s="47"/>
      <c r="Q28" s="41"/>
      <c r="R28" s="41"/>
      <c r="S28" s="48">
        <f>S25</f>
        <v>1</v>
      </c>
      <c r="T28" s="48">
        <f>T25</f>
        <v>1</v>
      </c>
      <c r="U28" s="41"/>
      <c r="V28" s="41"/>
      <c r="W28" s="41"/>
      <c r="X28" s="41"/>
      <c r="Y28" s="41"/>
      <c r="Z28" s="41"/>
    </row>
    <row r="29" spans="1:26" s="46" customFormat="1" ht="141" hidden="1" customHeight="1" x14ac:dyDescent="0.25">
      <c r="A29" s="29" t="s">
        <v>62</v>
      </c>
      <c r="B29" s="137" t="s">
        <v>1</v>
      </c>
      <c r="C29" s="12" t="s">
        <v>14</v>
      </c>
      <c r="D29" s="13" t="s">
        <v>4</v>
      </c>
      <c r="E29" s="49">
        <v>8650</v>
      </c>
      <c r="F29" s="2">
        <v>0</v>
      </c>
      <c r="G29" s="50" t="s">
        <v>52</v>
      </c>
      <c r="H29" s="129" t="s">
        <v>67</v>
      </c>
      <c r="I29" s="51">
        <v>52120.58</v>
      </c>
      <c r="J29" s="4">
        <v>0</v>
      </c>
      <c r="K29" s="3">
        <f>J29-I29</f>
        <v>-52120.58</v>
      </c>
      <c r="L29" s="42" t="s">
        <v>68</v>
      </c>
      <c r="M29" s="44"/>
      <c r="N29" s="44"/>
      <c r="O29" s="45">
        <v>0</v>
      </c>
      <c r="P29" s="45">
        <v>0</v>
      </c>
      <c r="Q29" s="141">
        <v>6254.94</v>
      </c>
      <c r="R29" s="141">
        <v>21295.171490000001</v>
      </c>
      <c r="S29" s="131">
        <v>65.2</v>
      </c>
      <c r="T29" s="131">
        <v>64.3</v>
      </c>
      <c r="U29" s="131"/>
      <c r="V29" s="131"/>
      <c r="W29" s="131">
        <v>56.2</v>
      </c>
      <c r="X29" s="131">
        <v>21</v>
      </c>
      <c r="Y29" s="137" t="s">
        <v>69</v>
      </c>
      <c r="Z29" s="137" t="s">
        <v>70</v>
      </c>
    </row>
    <row r="30" spans="1:26" s="46" customFormat="1" ht="131.25" hidden="1" customHeight="1" x14ac:dyDescent="0.25">
      <c r="A30" s="29" t="s">
        <v>57</v>
      </c>
      <c r="B30" s="138"/>
      <c r="C30" s="30" t="s">
        <v>15</v>
      </c>
      <c r="D30" s="31" t="s">
        <v>0</v>
      </c>
      <c r="E30" s="52">
        <v>1</v>
      </c>
      <c r="F30" s="2">
        <v>0</v>
      </c>
      <c r="G30" s="50" t="s">
        <v>52</v>
      </c>
      <c r="H30" s="140"/>
      <c r="I30" s="53">
        <v>20000</v>
      </c>
      <c r="J30" s="4">
        <v>0</v>
      </c>
      <c r="K30" s="3">
        <f t="shared" ref="K30:K31" si="2">J30-I30</f>
        <v>-20000</v>
      </c>
      <c r="L30" s="42" t="s">
        <v>68</v>
      </c>
      <c r="M30" s="44"/>
      <c r="N30" s="44"/>
      <c r="O30" s="45">
        <v>0</v>
      </c>
      <c r="P30" s="45">
        <v>0</v>
      </c>
      <c r="Q30" s="142"/>
      <c r="R30" s="142"/>
      <c r="S30" s="144"/>
      <c r="T30" s="144"/>
      <c r="U30" s="144"/>
      <c r="V30" s="144"/>
      <c r="W30" s="144"/>
      <c r="X30" s="144"/>
      <c r="Y30" s="138"/>
      <c r="Z30" s="138"/>
    </row>
    <row r="31" spans="1:26" s="46" customFormat="1" ht="75" hidden="1" x14ac:dyDescent="0.25">
      <c r="A31" s="29" t="s">
        <v>71</v>
      </c>
      <c r="B31" s="139"/>
      <c r="C31" s="30" t="s">
        <v>16</v>
      </c>
      <c r="D31" s="31" t="s">
        <v>17</v>
      </c>
      <c r="E31" s="52">
        <v>1</v>
      </c>
      <c r="F31" s="2">
        <v>0</v>
      </c>
      <c r="G31" s="50" t="s">
        <v>52</v>
      </c>
      <c r="H31" s="130"/>
      <c r="I31" s="53">
        <v>1663.9</v>
      </c>
      <c r="J31" s="5">
        <v>0</v>
      </c>
      <c r="K31" s="3">
        <f t="shared" si="2"/>
        <v>-1663.9</v>
      </c>
      <c r="L31" s="42" t="s">
        <v>72</v>
      </c>
      <c r="M31" s="44"/>
      <c r="N31" s="44"/>
      <c r="O31" s="45">
        <v>0</v>
      </c>
      <c r="P31" s="45">
        <v>0</v>
      </c>
      <c r="Q31" s="143"/>
      <c r="R31" s="143"/>
      <c r="S31" s="132"/>
      <c r="T31" s="132"/>
      <c r="U31" s="132"/>
      <c r="V31" s="132"/>
      <c r="W31" s="132"/>
      <c r="X31" s="132"/>
      <c r="Y31" s="139"/>
      <c r="Z31" s="139"/>
    </row>
    <row r="32" spans="1:26" hidden="1" x14ac:dyDescent="0.25">
      <c r="A32" s="54"/>
      <c r="B32" s="35" t="s">
        <v>61</v>
      </c>
      <c r="C32" s="36"/>
      <c r="D32" s="37"/>
      <c r="E32" s="37"/>
      <c r="F32" s="37"/>
      <c r="G32" s="37"/>
      <c r="H32" s="37"/>
      <c r="I32" s="38">
        <f>SUM(I29:I31)</f>
        <v>73784.479999999996</v>
      </c>
      <c r="J32" s="38">
        <f>SUM(J29:J31)</f>
        <v>0</v>
      </c>
      <c r="K32" s="38">
        <f>SUM(K29:K31)</f>
        <v>-73784.479999999996</v>
      </c>
      <c r="L32" s="37"/>
      <c r="M32" s="39">
        <f>SUM(M29:M31)</f>
        <v>0</v>
      </c>
      <c r="N32" s="39">
        <v>0</v>
      </c>
      <c r="O32" s="47"/>
      <c r="P32" s="47"/>
      <c r="Q32" s="55">
        <f>Q29</f>
        <v>6254.94</v>
      </c>
      <c r="R32" s="40">
        <f>R29</f>
        <v>21295.171490000001</v>
      </c>
      <c r="S32" s="48">
        <f>S29</f>
        <v>65.2</v>
      </c>
      <c r="T32" s="48">
        <f>T29</f>
        <v>64.3</v>
      </c>
      <c r="U32" s="48">
        <f>U31+U29</f>
        <v>0</v>
      </c>
      <c r="V32" s="48">
        <f>V31+V29</f>
        <v>0</v>
      </c>
      <c r="W32" s="48">
        <f>W29</f>
        <v>56.2</v>
      </c>
      <c r="X32" s="48">
        <f>X29</f>
        <v>21</v>
      </c>
      <c r="Y32" s="48"/>
      <c r="Z32" s="48"/>
    </row>
    <row r="33" spans="1:26" s="16" customFormat="1" ht="47.25" hidden="1" x14ac:dyDescent="0.25">
      <c r="A33" s="24">
        <v>1</v>
      </c>
      <c r="B33" s="137" t="s">
        <v>73</v>
      </c>
      <c r="C33" s="12" t="s">
        <v>18</v>
      </c>
      <c r="D33" s="13" t="s">
        <v>4</v>
      </c>
      <c r="E33" s="49">
        <v>2000</v>
      </c>
      <c r="F33" s="51">
        <v>119725.63</v>
      </c>
      <c r="G33" s="127" t="s">
        <v>52</v>
      </c>
      <c r="H33" s="129" t="s">
        <v>67</v>
      </c>
      <c r="I33" s="51">
        <v>119725.63</v>
      </c>
      <c r="J33" s="20">
        <v>0</v>
      </c>
      <c r="K33" s="3">
        <f>J33-I33</f>
        <v>-119725.63</v>
      </c>
      <c r="L33" s="19" t="s">
        <v>54</v>
      </c>
      <c r="M33" s="57"/>
      <c r="N33" s="57"/>
      <c r="O33" s="58"/>
      <c r="P33" s="58"/>
      <c r="Q33" s="148">
        <v>74537.632000000012</v>
      </c>
      <c r="R33" s="141">
        <v>10023.0128</v>
      </c>
      <c r="S33" s="131">
        <v>68</v>
      </c>
      <c r="T33" s="131"/>
      <c r="U33" s="150"/>
      <c r="V33" s="150"/>
      <c r="W33" s="131">
        <v>7.5</v>
      </c>
      <c r="X33" s="131">
        <v>2</v>
      </c>
      <c r="Y33" s="59"/>
      <c r="Z33" s="59"/>
    </row>
    <row r="34" spans="1:26" s="46" customFormat="1" ht="78.75" hidden="1" x14ac:dyDescent="0.25">
      <c r="A34" s="29" t="s">
        <v>57</v>
      </c>
      <c r="B34" s="138"/>
      <c r="C34" s="30" t="s">
        <v>19</v>
      </c>
      <c r="D34" s="31" t="s">
        <v>0</v>
      </c>
      <c r="E34" s="52">
        <v>4</v>
      </c>
      <c r="F34" s="53">
        <v>15159.74</v>
      </c>
      <c r="G34" s="128"/>
      <c r="H34" s="140"/>
      <c r="I34" s="53">
        <v>15159.74</v>
      </c>
      <c r="J34" s="20">
        <v>0</v>
      </c>
      <c r="K34" s="3">
        <f>J34-I34</f>
        <v>-15159.74</v>
      </c>
      <c r="L34" s="42" t="s">
        <v>72</v>
      </c>
      <c r="M34" s="44">
        <f t="shared" ref="M34" si="3">J34</f>
        <v>0</v>
      </c>
      <c r="N34" s="44"/>
      <c r="O34" s="45">
        <v>0</v>
      </c>
      <c r="P34" s="45">
        <v>0</v>
      </c>
      <c r="Q34" s="149"/>
      <c r="R34" s="142"/>
      <c r="S34" s="144"/>
      <c r="T34" s="144">
        <v>67.8</v>
      </c>
      <c r="U34" s="151"/>
      <c r="V34" s="151"/>
      <c r="W34" s="144"/>
      <c r="X34" s="144"/>
      <c r="Y34" s="61" t="s">
        <v>74</v>
      </c>
      <c r="Z34" s="61" t="s">
        <v>75</v>
      </c>
    </row>
    <row r="35" spans="1:26" hidden="1" x14ac:dyDescent="0.25">
      <c r="A35" s="62"/>
      <c r="B35" s="35" t="s">
        <v>61</v>
      </c>
      <c r="C35" s="36"/>
      <c r="D35" s="37"/>
      <c r="E35" s="37"/>
      <c r="F35" s="37"/>
      <c r="G35" s="37"/>
      <c r="H35" s="37"/>
      <c r="I35" s="38">
        <f>SUM(I33:I34)</f>
        <v>134885.37</v>
      </c>
      <c r="J35" s="38">
        <f>SUM(J34:J34)</f>
        <v>0</v>
      </c>
      <c r="K35" s="38">
        <f>SUM(K33:K34)</f>
        <v>-134885.37</v>
      </c>
      <c r="L35" s="37"/>
      <c r="M35" s="39">
        <f>SUM(M34:M34)</f>
        <v>0</v>
      </c>
      <c r="N35" s="63">
        <v>0</v>
      </c>
      <c r="O35" s="55">
        <v>0</v>
      </c>
      <c r="P35" s="55">
        <v>0</v>
      </c>
      <c r="Q35" s="55">
        <f>Q33</f>
        <v>74537.632000000012</v>
      </c>
      <c r="R35" s="55">
        <f>R33</f>
        <v>10023.0128</v>
      </c>
      <c r="S35" s="55">
        <f>S33</f>
        <v>68</v>
      </c>
      <c r="T35" s="55">
        <f t="shared" ref="T35:V35" si="4">T34</f>
        <v>67.8</v>
      </c>
      <c r="U35" s="55">
        <f t="shared" si="4"/>
        <v>0</v>
      </c>
      <c r="V35" s="55">
        <f t="shared" si="4"/>
        <v>0</v>
      </c>
      <c r="W35" s="55">
        <f>W33</f>
        <v>7.5</v>
      </c>
      <c r="X35" s="55">
        <f>X33</f>
        <v>2</v>
      </c>
      <c r="Y35" s="41"/>
      <c r="Z35" s="41"/>
    </row>
    <row r="36" spans="1:26" s="16" customFormat="1" x14ac:dyDescent="0.25">
      <c r="A36" s="64"/>
      <c r="B36" s="65"/>
      <c r="C36" s="65"/>
      <c r="D36" s="66"/>
      <c r="E36" s="66"/>
      <c r="F36" s="66"/>
      <c r="G36" s="66"/>
      <c r="H36" s="66"/>
      <c r="I36" s="67"/>
      <c r="J36" s="67"/>
      <c r="K36" s="67"/>
      <c r="L36" s="66"/>
      <c r="M36" s="68"/>
      <c r="N36" s="68"/>
      <c r="O36" s="66"/>
      <c r="P36" s="66"/>
      <c r="Q36" s="69"/>
      <c r="R36" s="69"/>
      <c r="S36" s="70"/>
      <c r="T36" s="70"/>
      <c r="U36" s="70"/>
      <c r="V36" s="70"/>
      <c r="W36" s="70"/>
      <c r="X36" s="70"/>
      <c r="Y36" s="70"/>
      <c r="Z36" s="70"/>
    </row>
    <row r="37" spans="1:26" s="54" customFormat="1" x14ac:dyDescent="0.25">
      <c r="B37" s="18" t="s">
        <v>76</v>
      </c>
      <c r="Q37" s="64"/>
      <c r="S37" s="64"/>
    </row>
    <row r="38" spans="1:26" x14ac:dyDescent="0.25">
      <c r="B38" s="152" t="s">
        <v>77</v>
      </c>
      <c r="C38" s="152"/>
      <c r="D38" s="152"/>
      <c r="E38" s="152"/>
      <c r="F38" s="152"/>
      <c r="G38" s="152"/>
      <c r="H38" s="152"/>
      <c r="J38" s="17"/>
      <c r="K38" s="71"/>
    </row>
    <row r="39" spans="1:26" x14ac:dyDescent="0.25">
      <c r="B39" s="153" t="s">
        <v>78</v>
      </c>
      <c r="C39" s="153"/>
      <c r="D39" s="153"/>
      <c r="E39" s="153"/>
      <c r="F39" s="153"/>
      <c r="G39" s="153"/>
      <c r="H39" s="153"/>
      <c r="K39" s="17"/>
    </row>
    <row r="40" spans="1:26" x14ac:dyDescent="0.25">
      <c r="B40" s="152" t="s">
        <v>79</v>
      </c>
      <c r="C40" s="152"/>
      <c r="D40" s="152"/>
      <c r="E40" s="152"/>
      <c r="F40" s="152"/>
      <c r="G40" s="152"/>
      <c r="H40" s="152"/>
    </row>
    <row r="43" spans="1:26" x14ac:dyDescent="0.25">
      <c r="M43" s="17"/>
    </row>
  </sheetData>
  <mergeCells count="88">
    <mergeCell ref="B38:H38"/>
    <mergeCell ref="W29:W31"/>
    <mergeCell ref="X29:X31"/>
    <mergeCell ref="B39:H39"/>
    <mergeCell ref="B40:H40"/>
    <mergeCell ref="T33:T34"/>
    <mergeCell ref="U33:U34"/>
    <mergeCell ref="V33:V34"/>
    <mergeCell ref="W25:W27"/>
    <mergeCell ref="X25:X27"/>
    <mergeCell ref="Y29:Y31"/>
    <mergeCell ref="Z29:Z31"/>
    <mergeCell ref="B33:B34"/>
    <mergeCell ref="G33:G34"/>
    <mergeCell ref="H33:H34"/>
    <mergeCell ref="Q33:Q34"/>
    <mergeCell ref="R33:R34"/>
    <mergeCell ref="S33:S34"/>
    <mergeCell ref="W33:W34"/>
    <mergeCell ref="X33:X34"/>
    <mergeCell ref="Y18:Y23"/>
    <mergeCell ref="Z18:Z23"/>
    <mergeCell ref="Y25:Y27"/>
    <mergeCell ref="Z25:Z27"/>
    <mergeCell ref="B29:B31"/>
    <mergeCell ref="H29:H31"/>
    <mergeCell ref="Q29:Q31"/>
    <mergeCell ref="R29:R31"/>
    <mergeCell ref="S29:S31"/>
    <mergeCell ref="T29:T31"/>
    <mergeCell ref="U29:U31"/>
    <mergeCell ref="V29:V31"/>
    <mergeCell ref="S25:S27"/>
    <mergeCell ref="T25:T27"/>
    <mergeCell ref="U25:U27"/>
    <mergeCell ref="V25:V27"/>
    <mergeCell ref="B25:B27"/>
    <mergeCell ref="G25:G27"/>
    <mergeCell ref="H25:H27"/>
    <mergeCell ref="Q25:Q27"/>
    <mergeCell ref="R25:R27"/>
    <mergeCell ref="M25:M27"/>
    <mergeCell ref="N25:N27"/>
    <mergeCell ref="S18:S23"/>
    <mergeCell ref="T18:T23"/>
    <mergeCell ref="U18:U23"/>
    <mergeCell ref="G15:G16"/>
    <mergeCell ref="I15:I16"/>
    <mergeCell ref="J15:J16"/>
    <mergeCell ref="K15:K16"/>
    <mergeCell ref="L15:L16"/>
    <mergeCell ref="M15:N15"/>
    <mergeCell ref="H14:H16"/>
    <mergeCell ref="I14:L14"/>
    <mergeCell ref="M14:P14"/>
    <mergeCell ref="Q14:X14"/>
    <mergeCell ref="V18:V23"/>
    <mergeCell ref="W18:W23"/>
    <mergeCell ref="X18:X23"/>
    <mergeCell ref="B18:B23"/>
    <mergeCell ref="G18:G23"/>
    <mergeCell ref="H18:H23"/>
    <mergeCell ref="Q18:Q23"/>
    <mergeCell ref="R18:R23"/>
    <mergeCell ref="Y14:Y16"/>
    <mergeCell ref="U15:V15"/>
    <mergeCell ref="W15:X15"/>
    <mergeCell ref="Z14:Z16"/>
    <mergeCell ref="O15:O16"/>
    <mergeCell ref="P15:P16"/>
    <mergeCell ref="Q15:R15"/>
    <mergeCell ref="S15:T15"/>
    <mergeCell ref="A8:G8"/>
    <mergeCell ref="A9:G9"/>
    <mergeCell ref="A10:G10"/>
    <mergeCell ref="A11:G11"/>
    <mergeCell ref="A14:A16"/>
    <mergeCell ref="B14:G14"/>
    <mergeCell ref="B15:B16"/>
    <mergeCell ref="C15:C16"/>
    <mergeCell ref="D15:D16"/>
    <mergeCell ref="E15:F15"/>
    <mergeCell ref="A7:G7"/>
    <mergeCell ref="A2:H2"/>
    <mergeCell ref="A3:G3"/>
    <mergeCell ref="A4:G4"/>
    <mergeCell ref="A5:G5"/>
    <mergeCell ref="A6:G6"/>
  </mergeCells>
  <pageMargins left="0.7" right="0.7" top="0.75" bottom="0.75" header="0.3" footer="0.3"/>
  <pageSetup paperSize="9" scale="29" orientation="portrait" r:id="rId1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7D93-9B8E-43E2-A4AD-C7DBEC389B69}">
  <dimension ref="A1:Z39"/>
  <sheetViews>
    <sheetView view="pageBreakPreview" zoomScale="55" zoomScaleNormal="55" zoomScaleSheetLayoutView="55" workbookViewId="0">
      <selection activeCell="L46" sqref="L46"/>
    </sheetView>
  </sheetViews>
  <sheetFormatPr defaultRowHeight="15.75" x14ac:dyDescent="0.25"/>
  <cols>
    <col min="1" max="1" width="10" style="15" customWidth="1"/>
    <col min="2" max="2" width="32.5703125" style="15" customWidth="1"/>
    <col min="3" max="3" width="62.5703125" style="15" bestFit="1" customWidth="1"/>
    <col min="4" max="4" width="21.42578125" style="15" customWidth="1"/>
    <col min="5" max="5" width="16.28515625" style="15" customWidth="1"/>
    <col min="6" max="6" width="15.42578125" style="15" customWidth="1"/>
    <col min="7" max="7" width="19.7109375" style="15" customWidth="1"/>
    <col min="8" max="8" width="18.140625" style="15" customWidth="1"/>
    <col min="9" max="9" width="16.7109375" style="15" bestFit="1" customWidth="1"/>
    <col min="10" max="10" width="14.85546875" style="15" bestFit="1" customWidth="1"/>
    <col min="11" max="11" width="16.7109375" style="15" customWidth="1"/>
    <col min="12" max="12" width="31.5703125" style="15" customWidth="1"/>
    <col min="13" max="13" width="15.85546875" style="15" customWidth="1"/>
    <col min="14" max="14" width="17.28515625" style="15" customWidth="1"/>
    <col min="15" max="15" width="12.140625" style="15" customWidth="1"/>
    <col min="16" max="16" width="12.7109375" style="15" customWidth="1"/>
    <col min="17" max="17" width="24" style="16" customWidth="1"/>
    <col min="18" max="18" width="23.7109375" style="15" customWidth="1"/>
    <col min="19" max="19" width="21.85546875" style="16" customWidth="1"/>
    <col min="20" max="20" width="20.85546875" style="15" customWidth="1"/>
    <col min="21" max="21" width="25" style="15" customWidth="1"/>
    <col min="22" max="22" width="20.28515625" style="15" customWidth="1"/>
    <col min="23" max="23" width="19.7109375" style="15" customWidth="1"/>
    <col min="24" max="24" width="18.85546875" style="15" customWidth="1"/>
    <col min="25" max="25" width="32.140625" style="15" customWidth="1"/>
    <col min="26" max="26" width="28.85546875" style="15" customWidth="1"/>
    <col min="27" max="256" width="9.140625" style="15"/>
    <col min="257" max="257" width="10" style="15" customWidth="1"/>
    <col min="258" max="258" width="32.5703125" style="15" customWidth="1"/>
    <col min="259" max="259" width="62.5703125" style="15" bestFit="1" customWidth="1"/>
    <col min="260" max="260" width="21.42578125" style="15" customWidth="1"/>
    <col min="261" max="261" width="16.28515625" style="15" customWidth="1"/>
    <col min="262" max="262" width="15.42578125" style="15" customWidth="1"/>
    <col min="263" max="263" width="19.7109375" style="15" customWidth="1"/>
    <col min="264" max="264" width="18.140625" style="15" customWidth="1"/>
    <col min="265" max="265" width="16.7109375" style="15" bestFit="1" customWidth="1"/>
    <col min="266" max="266" width="14.85546875" style="15" bestFit="1" customWidth="1"/>
    <col min="267" max="267" width="16.7109375" style="15" customWidth="1"/>
    <col min="268" max="268" width="31.5703125" style="15" customWidth="1"/>
    <col min="269" max="269" width="15.85546875" style="15" customWidth="1"/>
    <col min="270" max="270" width="17.28515625" style="15" customWidth="1"/>
    <col min="271" max="271" width="12.140625" style="15" customWidth="1"/>
    <col min="272" max="272" width="12.7109375" style="15" customWidth="1"/>
    <col min="273" max="273" width="24" style="15" customWidth="1"/>
    <col min="274" max="274" width="23.7109375" style="15" customWidth="1"/>
    <col min="275" max="275" width="21.85546875" style="15" customWidth="1"/>
    <col min="276" max="276" width="20.85546875" style="15" customWidth="1"/>
    <col min="277" max="277" width="25" style="15" customWidth="1"/>
    <col min="278" max="278" width="20.28515625" style="15" customWidth="1"/>
    <col min="279" max="279" width="19.7109375" style="15" customWidth="1"/>
    <col min="280" max="280" width="18.85546875" style="15" customWidth="1"/>
    <col min="281" max="281" width="32.140625" style="15" customWidth="1"/>
    <col min="282" max="282" width="28.85546875" style="15" customWidth="1"/>
    <col min="283" max="512" width="9.140625" style="15"/>
    <col min="513" max="513" width="10" style="15" customWidth="1"/>
    <col min="514" max="514" width="32.5703125" style="15" customWidth="1"/>
    <col min="515" max="515" width="62.5703125" style="15" bestFit="1" customWidth="1"/>
    <col min="516" max="516" width="21.42578125" style="15" customWidth="1"/>
    <col min="517" max="517" width="16.28515625" style="15" customWidth="1"/>
    <col min="518" max="518" width="15.42578125" style="15" customWidth="1"/>
    <col min="519" max="519" width="19.7109375" style="15" customWidth="1"/>
    <col min="520" max="520" width="18.140625" style="15" customWidth="1"/>
    <col min="521" max="521" width="16.7109375" style="15" bestFit="1" customWidth="1"/>
    <col min="522" max="522" width="14.85546875" style="15" bestFit="1" customWidth="1"/>
    <col min="523" max="523" width="16.7109375" style="15" customWidth="1"/>
    <col min="524" max="524" width="31.5703125" style="15" customWidth="1"/>
    <col min="525" max="525" width="15.85546875" style="15" customWidth="1"/>
    <col min="526" max="526" width="17.28515625" style="15" customWidth="1"/>
    <col min="527" max="527" width="12.140625" style="15" customWidth="1"/>
    <col min="528" max="528" width="12.7109375" style="15" customWidth="1"/>
    <col min="529" max="529" width="24" style="15" customWidth="1"/>
    <col min="530" max="530" width="23.7109375" style="15" customWidth="1"/>
    <col min="531" max="531" width="21.85546875" style="15" customWidth="1"/>
    <col min="532" max="532" width="20.85546875" style="15" customWidth="1"/>
    <col min="533" max="533" width="25" style="15" customWidth="1"/>
    <col min="534" max="534" width="20.28515625" style="15" customWidth="1"/>
    <col min="535" max="535" width="19.7109375" style="15" customWidth="1"/>
    <col min="536" max="536" width="18.85546875" style="15" customWidth="1"/>
    <col min="537" max="537" width="32.140625" style="15" customWidth="1"/>
    <col min="538" max="538" width="28.85546875" style="15" customWidth="1"/>
    <col min="539" max="768" width="9.140625" style="15"/>
    <col min="769" max="769" width="10" style="15" customWidth="1"/>
    <col min="770" max="770" width="32.5703125" style="15" customWidth="1"/>
    <col min="771" max="771" width="62.5703125" style="15" bestFit="1" customWidth="1"/>
    <col min="772" max="772" width="21.42578125" style="15" customWidth="1"/>
    <col min="773" max="773" width="16.28515625" style="15" customWidth="1"/>
    <col min="774" max="774" width="15.42578125" style="15" customWidth="1"/>
    <col min="775" max="775" width="19.7109375" style="15" customWidth="1"/>
    <col min="776" max="776" width="18.140625" style="15" customWidth="1"/>
    <col min="777" max="777" width="16.7109375" style="15" bestFit="1" customWidth="1"/>
    <col min="778" max="778" width="14.85546875" style="15" bestFit="1" customWidth="1"/>
    <col min="779" max="779" width="16.7109375" style="15" customWidth="1"/>
    <col min="780" max="780" width="31.5703125" style="15" customWidth="1"/>
    <col min="781" max="781" width="15.85546875" style="15" customWidth="1"/>
    <col min="782" max="782" width="17.28515625" style="15" customWidth="1"/>
    <col min="783" max="783" width="12.140625" style="15" customWidth="1"/>
    <col min="784" max="784" width="12.7109375" style="15" customWidth="1"/>
    <col min="785" max="785" width="24" style="15" customWidth="1"/>
    <col min="786" max="786" width="23.7109375" style="15" customWidth="1"/>
    <col min="787" max="787" width="21.85546875" style="15" customWidth="1"/>
    <col min="788" max="788" width="20.85546875" style="15" customWidth="1"/>
    <col min="789" max="789" width="25" style="15" customWidth="1"/>
    <col min="790" max="790" width="20.28515625" style="15" customWidth="1"/>
    <col min="791" max="791" width="19.7109375" style="15" customWidth="1"/>
    <col min="792" max="792" width="18.85546875" style="15" customWidth="1"/>
    <col min="793" max="793" width="32.140625" style="15" customWidth="1"/>
    <col min="794" max="794" width="28.85546875" style="15" customWidth="1"/>
    <col min="795" max="1024" width="9.140625" style="15"/>
    <col min="1025" max="1025" width="10" style="15" customWidth="1"/>
    <col min="1026" max="1026" width="32.5703125" style="15" customWidth="1"/>
    <col min="1027" max="1027" width="62.5703125" style="15" bestFit="1" customWidth="1"/>
    <col min="1028" max="1028" width="21.42578125" style="15" customWidth="1"/>
    <col min="1029" max="1029" width="16.28515625" style="15" customWidth="1"/>
    <col min="1030" max="1030" width="15.42578125" style="15" customWidth="1"/>
    <col min="1031" max="1031" width="19.7109375" style="15" customWidth="1"/>
    <col min="1032" max="1032" width="18.140625" style="15" customWidth="1"/>
    <col min="1033" max="1033" width="16.7109375" style="15" bestFit="1" customWidth="1"/>
    <col min="1034" max="1034" width="14.85546875" style="15" bestFit="1" customWidth="1"/>
    <col min="1035" max="1035" width="16.7109375" style="15" customWidth="1"/>
    <col min="1036" max="1036" width="31.5703125" style="15" customWidth="1"/>
    <col min="1037" max="1037" width="15.85546875" style="15" customWidth="1"/>
    <col min="1038" max="1038" width="17.28515625" style="15" customWidth="1"/>
    <col min="1039" max="1039" width="12.140625" style="15" customWidth="1"/>
    <col min="1040" max="1040" width="12.7109375" style="15" customWidth="1"/>
    <col min="1041" max="1041" width="24" style="15" customWidth="1"/>
    <col min="1042" max="1042" width="23.7109375" style="15" customWidth="1"/>
    <col min="1043" max="1043" width="21.85546875" style="15" customWidth="1"/>
    <col min="1044" max="1044" width="20.85546875" style="15" customWidth="1"/>
    <col min="1045" max="1045" width="25" style="15" customWidth="1"/>
    <col min="1046" max="1046" width="20.28515625" style="15" customWidth="1"/>
    <col min="1047" max="1047" width="19.7109375" style="15" customWidth="1"/>
    <col min="1048" max="1048" width="18.85546875" style="15" customWidth="1"/>
    <col min="1049" max="1049" width="32.140625" style="15" customWidth="1"/>
    <col min="1050" max="1050" width="28.85546875" style="15" customWidth="1"/>
    <col min="1051" max="1280" width="9.140625" style="15"/>
    <col min="1281" max="1281" width="10" style="15" customWidth="1"/>
    <col min="1282" max="1282" width="32.5703125" style="15" customWidth="1"/>
    <col min="1283" max="1283" width="62.5703125" style="15" bestFit="1" customWidth="1"/>
    <col min="1284" max="1284" width="21.42578125" style="15" customWidth="1"/>
    <col min="1285" max="1285" width="16.28515625" style="15" customWidth="1"/>
    <col min="1286" max="1286" width="15.42578125" style="15" customWidth="1"/>
    <col min="1287" max="1287" width="19.7109375" style="15" customWidth="1"/>
    <col min="1288" max="1288" width="18.140625" style="15" customWidth="1"/>
    <col min="1289" max="1289" width="16.7109375" style="15" bestFit="1" customWidth="1"/>
    <col min="1290" max="1290" width="14.85546875" style="15" bestFit="1" customWidth="1"/>
    <col min="1291" max="1291" width="16.7109375" style="15" customWidth="1"/>
    <col min="1292" max="1292" width="31.5703125" style="15" customWidth="1"/>
    <col min="1293" max="1293" width="15.85546875" style="15" customWidth="1"/>
    <col min="1294" max="1294" width="17.28515625" style="15" customWidth="1"/>
    <col min="1295" max="1295" width="12.140625" style="15" customWidth="1"/>
    <col min="1296" max="1296" width="12.7109375" style="15" customWidth="1"/>
    <col min="1297" max="1297" width="24" style="15" customWidth="1"/>
    <col min="1298" max="1298" width="23.7109375" style="15" customWidth="1"/>
    <col min="1299" max="1299" width="21.85546875" style="15" customWidth="1"/>
    <col min="1300" max="1300" width="20.85546875" style="15" customWidth="1"/>
    <col min="1301" max="1301" width="25" style="15" customWidth="1"/>
    <col min="1302" max="1302" width="20.28515625" style="15" customWidth="1"/>
    <col min="1303" max="1303" width="19.7109375" style="15" customWidth="1"/>
    <col min="1304" max="1304" width="18.85546875" style="15" customWidth="1"/>
    <col min="1305" max="1305" width="32.140625" style="15" customWidth="1"/>
    <col min="1306" max="1306" width="28.85546875" style="15" customWidth="1"/>
    <col min="1307" max="1536" width="9.140625" style="15"/>
    <col min="1537" max="1537" width="10" style="15" customWidth="1"/>
    <col min="1538" max="1538" width="32.5703125" style="15" customWidth="1"/>
    <col min="1539" max="1539" width="62.5703125" style="15" bestFit="1" customWidth="1"/>
    <col min="1540" max="1540" width="21.42578125" style="15" customWidth="1"/>
    <col min="1541" max="1541" width="16.28515625" style="15" customWidth="1"/>
    <col min="1542" max="1542" width="15.42578125" style="15" customWidth="1"/>
    <col min="1543" max="1543" width="19.7109375" style="15" customWidth="1"/>
    <col min="1544" max="1544" width="18.140625" style="15" customWidth="1"/>
    <col min="1545" max="1545" width="16.7109375" style="15" bestFit="1" customWidth="1"/>
    <col min="1546" max="1546" width="14.85546875" style="15" bestFit="1" customWidth="1"/>
    <col min="1547" max="1547" width="16.7109375" style="15" customWidth="1"/>
    <col min="1548" max="1548" width="31.5703125" style="15" customWidth="1"/>
    <col min="1549" max="1549" width="15.85546875" style="15" customWidth="1"/>
    <col min="1550" max="1550" width="17.28515625" style="15" customWidth="1"/>
    <col min="1551" max="1551" width="12.140625" style="15" customWidth="1"/>
    <col min="1552" max="1552" width="12.7109375" style="15" customWidth="1"/>
    <col min="1553" max="1553" width="24" style="15" customWidth="1"/>
    <col min="1554" max="1554" width="23.7109375" style="15" customWidth="1"/>
    <col min="1555" max="1555" width="21.85546875" style="15" customWidth="1"/>
    <col min="1556" max="1556" width="20.85546875" style="15" customWidth="1"/>
    <col min="1557" max="1557" width="25" style="15" customWidth="1"/>
    <col min="1558" max="1558" width="20.28515625" style="15" customWidth="1"/>
    <col min="1559" max="1559" width="19.7109375" style="15" customWidth="1"/>
    <col min="1560" max="1560" width="18.85546875" style="15" customWidth="1"/>
    <col min="1561" max="1561" width="32.140625" style="15" customWidth="1"/>
    <col min="1562" max="1562" width="28.85546875" style="15" customWidth="1"/>
    <col min="1563" max="1792" width="9.140625" style="15"/>
    <col min="1793" max="1793" width="10" style="15" customWidth="1"/>
    <col min="1794" max="1794" width="32.5703125" style="15" customWidth="1"/>
    <col min="1795" max="1795" width="62.5703125" style="15" bestFit="1" customWidth="1"/>
    <col min="1796" max="1796" width="21.42578125" style="15" customWidth="1"/>
    <col min="1797" max="1797" width="16.28515625" style="15" customWidth="1"/>
    <col min="1798" max="1798" width="15.42578125" style="15" customWidth="1"/>
    <col min="1799" max="1799" width="19.7109375" style="15" customWidth="1"/>
    <col min="1800" max="1800" width="18.140625" style="15" customWidth="1"/>
    <col min="1801" max="1801" width="16.7109375" style="15" bestFit="1" customWidth="1"/>
    <col min="1802" max="1802" width="14.85546875" style="15" bestFit="1" customWidth="1"/>
    <col min="1803" max="1803" width="16.7109375" style="15" customWidth="1"/>
    <col min="1804" max="1804" width="31.5703125" style="15" customWidth="1"/>
    <col min="1805" max="1805" width="15.85546875" style="15" customWidth="1"/>
    <col min="1806" max="1806" width="17.28515625" style="15" customWidth="1"/>
    <col min="1807" max="1807" width="12.140625" style="15" customWidth="1"/>
    <col min="1808" max="1808" width="12.7109375" style="15" customWidth="1"/>
    <col min="1809" max="1809" width="24" style="15" customWidth="1"/>
    <col min="1810" max="1810" width="23.7109375" style="15" customWidth="1"/>
    <col min="1811" max="1811" width="21.85546875" style="15" customWidth="1"/>
    <col min="1812" max="1812" width="20.85546875" style="15" customWidth="1"/>
    <col min="1813" max="1813" width="25" style="15" customWidth="1"/>
    <col min="1814" max="1814" width="20.28515625" style="15" customWidth="1"/>
    <col min="1815" max="1815" width="19.7109375" style="15" customWidth="1"/>
    <col min="1816" max="1816" width="18.85546875" style="15" customWidth="1"/>
    <col min="1817" max="1817" width="32.140625" style="15" customWidth="1"/>
    <col min="1818" max="1818" width="28.85546875" style="15" customWidth="1"/>
    <col min="1819" max="2048" width="9.140625" style="15"/>
    <col min="2049" max="2049" width="10" style="15" customWidth="1"/>
    <col min="2050" max="2050" width="32.5703125" style="15" customWidth="1"/>
    <col min="2051" max="2051" width="62.5703125" style="15" bestFit="1" customWidth="1"/>
    <col min="2052" max="2052" width="21.42578125" style="15" customWidth="1"/>
    <col min="2053" max="2053" width="16.28515625" style="15" customWidth="1"/>
    <col min="2054" max="2054" width="15.42578125" style="15" customWidth="1"/>
    <col min="2055" max="2055" width="19.7109375" style="15" customWidth="1"/>
    <col min="2056" max="2056" width="18.140625" style="15" customWidth="1"/>
    <col min="2057" max="2057" width="16.7109375" style="15" bestFit="1" customWidth="1"/>
    <col min="2058" max="2058" width="14.85546875" style="15" bestFit="1" customWidth="1"/>
    <col min="2059" max="2059" width="16.7109375" style="15" customWidth="1"/>
    <col min="2060" max="2060" width="31.5703125" style="15" customWidth="1"/>
    <col min="2061" max="2061" width="15.85546875" style="15" customWidth="1"/>
    <col min="2062" max="2062" width="17.28515625" style="15" customWidth="1"/>
    <col min="2063" max="2063" width="12.140625" style="15" customWidth="1"/>
    <col min="2064" max="2064" width="12.7109375" style="15" customWidth="1"/>
    <col min="2065" max="2065" width="24" style="15" customWidth="1"/>
    <col min="2066" max="2066" width="23.7109375" style="15" customWidth="1"/>
    <col min="2067" max="2067" width="21.85546875" style="15" customWidth="1"/>
    <col min="2068" max="2068" width="20.85546875" style="15" customWidth="1"/>
    <col min="2069" max="2069" width="25" style="15" customWidth="1"/>
    <col min="2070" max="2070" width="20.28515625" style="15" customWidth="1"/>
    <col min="2071" max="2071" width="19.7109375" style="15" customWidth="1"/>
    <col min="2072" max="2072" width="18.85546875" style="15" customWidth="1"/>
    <col min="2073" max="2073" width="32.140625" style="15" customWidth="1"/>
    <col min="2074" max="2074" width="28.85546875" style="15" customWidth="1"/>
    <col min="2075" max="2304" width="9.140625" style="15"/>
    <col min="2305" max="2305" width="10" style="15" customWidth="1"/>
    <col min="2306" max="2306" width="32.5703125" style="15" customWidth="1"/>
    <col min="2307" max="2307" width="62.5703125" style="15" bestFit="1" customWidth="1"/>
    <col min="2308" max="2308" width="21.42578125" style="15" customWidth="1"/>
    <col min="2309" max="2309" width="16.28515625" style="15" customWidth="1"/>
    <col min="2310" max="2310" width="15.42578125" style="15" customWidth="1"/>
    <col min="2311" max="2311" width="19.7109375" style="15" customWidth="1"/>
    <col min="2312" max="2312" width="18.140625" style="15" customWidth="1"/>
    <col min="2313" max="2313" width="16.7109375" style="15" bestFit="1" customWidth="1"/>
    <col min="2314" max="2314" width="14.85546875" style="15" bestFit="1" customWidth="1"/>
    <col min="2315" max="2315" width="16.7109375" style="15" customWidth="1"/>
    <col min="2316" max="2316" width="31.5703125" style="15" customWidth="1"/>
    <col min="2317" max="2317" width="15.85546875" style="15" customWidth="1"/>
    <col min="2318" max="2318" width="17.28515625" style="15" customWidth="1"/>
    <col min="2319" max="2319" width="12.140625" style="15" customWidth="1"/>
    <col min="2320" max="2320" width="12.7109375" style="15" customWidth="1"/>
    <col min="2321" max="2321" width="24" style="15" customWidth="1"/>
    <col min="2322" max="2322" width="23.7109375" style="15" customWidth="1"/>
    <col min="2323" max="2323" width="21.85546875" style="15" customWidth="1"/>
    <col min="2324" max="2324" width="20.85546875" style="15" customWidth="1"/>
    <col min="2325" max="2325" width="25" style="15" customWidth="1"/>
    <col min="2326" max="2326" width="20.28515625" style="15" customWidth="1"/>
    <col min="2327" max="2327" width="19.7109375" style="15" customWidth="1"/>
    <col min="2328" max="2328" width="18.85546875" style="15" customWidth="1"/>
    <col min="2329" max="2329" width="32.140625" style="15" customWidth="1"/>
    <col min="2330" max="2330" width="28.85546875" style="15" customWidth="1"/>
    <col min="2331" max="2560" width="9.140625" style="15"/>
    <col min="2561" max="2561" width="10" style="15" customWidth="1"/>
    <col min="2562" max="2562" width="32.5703125" style="15" customWidth="1"/>
    <col min="2563" max="2563" width="62.5703125" style="15" bestFit="1" customWidth="1"/>
    <col min="2564" max="2564" width="21.42578125" style="15" customWidth="1"/>
    <col min="2565" max="2565" width="16.28515625" style="15" customWidth="1"/>
    <col min="2566" max="2566" width="15.42578125" style="15" customWidth="1"/>
    <col min="2567" max="2567" width="19.7109375" style="15" customWidth="1"/>
    <col min="2568" max="2568" width="18.140625" style="15" customWidth="1"/>
    <col min="2569" max="2569" width="16.7109375" style="15" bestFit="1" customWidth="1"/>
    <col min="2570" max="2570" width="14.85546875" style="15" bestFit="1" customWidth="1"/>
    <col min="2571" max="2571" width="16.7109375" style="15" customWidth="1"/>
    <col min="2572" max="2572" width="31.5703125" style="15" customWidth="1"/>
    <col min="2573" max="2573" width="15.85546875" style="15" customWidth="1"/>
    <col min="2574" max="2574" width="17.28515625" style="15" customWidth="1"/>
    <col min="2575" max="2575" width="12.140625" style="15" customWidth="1"/>
    <col min="2576" max="2576" width="12.7109375" style="15" customWidth="1"/>
    <col min="2577" max="2577" width="24" style="15" customWidth="1"/>
    <col min="2578" max="2578" width="23.7109375" style="15" customWidth="1"/>
    <col min="2579" max="2579" width="21.85546875" style="15" customWidth="1"/>
    <col min="2580" max="2580" width="20.85546875" style="15" customWidth="1"/>
    <col min="2581" max="2581" width="25" style="15" customWidth="1"/>
    <col min="2582" max="2582" width="20.28515625" style="15" customWidth="1"/>
    <col min="2583" max="2583" width="19.7109375" style="15" customWidth="1"/>
    <col min="2584" max="2584" width="18.85546875" style="15" customWidth="1"/>
    <col min="2585" max="2585" width="32.140625" style="15" customWidth="1"/>
    <col min="2586" max="2586" width="28.85546875" style="15" customWidth="1"/>
    <col min="2587" max="2816" width="9.140625" style="15"/>
    <col min="2817" max="2817" width="10" style="15" customWidth="1"/>
    <col min="2818" max="2818" width="32.5703125" style="15" customWidth="1"/>
    <col min="2819" max="2819" width="62.5703125" style="15" bestFit="1" customWidth="1"/>
    <col min="2820" max="2820" width="21.42578125" style="15" customWidth="1"/>
    <col min="2821" max="2821" width="16.28515625" style="15" customWidth="1"/>
    <col min="2822" max="2822" width="15.42578125" style="15" customWidth="1"/>
    <col min="2823" max="2823" width="19.7109375" style="15" customWidth="1"/>
    <col min="2824" max="2824" width="18.140625" style="15" customWidth="1"/>
    <col min="2825" max="2825" width="16.7109375" style="15" bestFit="1" customWidth="1"/>
    <col min="2826" max="2826" width="14.85546875" style="15" bestFit="1" customWidth="1"/>
    <col min="2827" max="2827" width="16.7109375" style="15" customWidth="1"/>
    <col min="2828" max="2828" width="31.5703125" style="15" customWidth="1"/>
    <col min="2829" max="2829" width="15.85546875" style="15" customWidth="1"/>
    <col min="2830" max="2830" width="17.28515625" style="15" customWidth="1"/>
    <col min="2831" max="2831" width="12.140625" style="15" customWidth="1"/>
    <col min="2832" max="2832" width="12.7109375" style="15" customWidth="1"/>
    <col min="2833" max="2833" width="24" style="15" customWidth="1"/>
    <col min="2834" max="2834" width="23.7109375" style="15" customWidth="1"/>
    <col min="2835" max="2835" width="21.85546875" style="15" customWidth="1"/>
    <col min="2836" max="2836" width="20.85546875" style="15" customWidth="1"/>
    <col min="2837" max="2837" width="25" style="15" customWidth="1"/>
    <col min="2838" max="2838" width="20.28515625" style="15" customWidth="1"/>
    <col min="2839" max="2839" width="19.7109375" style="15" customWidth="1"/>
    <col min="2840" max="2840" width="18.85546875" style="15" customWidth="1"/>
    <col min="2841" max="2841" width="32.140625" style="15" customWidth="1"/>
    <col min="2842" max="2842" width="28.85546875" style="15" customWidth="1"/>
    <col min="2843" max="3072" width="9.140625" style="15"/>
    <col min="3073" max="3073" width="10" style="15" customWidth="1"/>
    <col min="3074" max="3074" width="32.5703125" style="15" customWidth="1"/>
    <col min="3075" max="3075" width="62.5703125" style="15" bestFit="1" customWidth="1"/>
    <col min="3076" max="3076" width="21.42578125" style="15" customWidth="1"/>
    <col min="3077" max="3077" width="16.28515625" style="15" customWidth="1"/>
    <col min="3078" max="3078" width="15.42578125" style="15" customWidth="1"/>
    <col min="3079" max="3079" width="19.7109375" style="15" customWidth="1"/>
    <col min="3080" max="3080" width="18.140625" style="15" customWidth="1"/>
    <col min="3081" max="3081" width="16.7109375" style="15" bestFit="1" customWidth="1"/>
    <col min="3082" max="3082" width="14.85546875" style="15" bestFit="1" customWidth="1"/>
    <col min="3083" max="3083" width="16.7109375" style="15" customWidth="1"/>
    <col min="3084" max="3084" width="31.5703125" style="15" customWidth="1"/>
    <col min="3085" max="3085" width="15.85546875" style="15" customWidth="1"/>
    <col min="3086" max="3086" width="17.28515625" style="15" customWidth="1"/>
    <col min="3087" max="3087" width="12.140625" style="15" customWidth="1"/>
    <col min="3088" max="3088" width="12.7109375" style="15" customWidth="1"/>
    <col min="3089" max="3089" width="24" style="15" customWidth="1"/>
    <col min="3090" max="3090" width="23.7109375" style="15" customWidth="1"/>
    <col min="3091" max="3091" width="21.85546875" style="15" customWidth="1"/>
    <col min="3092" max="3092" width="20.85546875" style="15" customWidth="1"/>
    <col min="3093" max="3093" width="25" style="15" customWidth="1"/>
    <col min="3094" max="3094" width="20.28515625" style="15" customWidth="1"/>
    <col min="3095" max="3095" width="19.7109375" style="15" customWidth="1"/>
    <col min="3096" max="3096" width="18.85546875" style="15" customWidth="1"/>
    <col min="3097" max="3097" width="32.140625" style="15" customWidth="1"/>
    <col min="3098" max="3098" width="28.85546875" style="15" customWidth="1"/>
    <col min="3099" max="3328" width="9.140625" style="15"/>
    <col min="3329" max="3329" width="10" style="15" customWidth="1"/>
    <col min="3330" max="3330" width="32.5703125" style="15" customWidth="1"/>
    <col min="3331" max="3331" width="62.5703125" style="15" bestFit="1" customWidth="1"/>
    <col min="3332" max="3332" width="21.42578125" style="15" customWidth="1"/>
    <col min="3333" max="3333" width="16.28515625" style="15" customWidth="1"/>
    <col min="3334" max="3334" width="15.42578125" style="15" customWidth="1"/>
    <col min="3335" max="3335" width="19.7109375" style="15" customWidth="1"/>
    <col min="3336" max="3336" width="18.140625" style="15" customWidth="1"/>
    <col min="3337" max="3337" width="16.7109375" style="15" bestFit="1" customWidth="1"/>
    <col min="3338" max="3338" width="14.85546875" style="15" bestFit="1" customWidth="1"/>
    <col min="3339" max="3339" width="16.7109375" style="15" customWidth="1"/>
    <col min="3340" max="3340" width="31.5703125" style="15" customWidth="1"/>
    <col min="3341" max="3341" width="15.85546875" style="15" customWidth="1"/>
    <col min="3342" max="3342" width="17.28515625" style="15" customWidth="1"/>
    <col min="3343" max="3343" width="12.140625" style="15" customWidth="1"/>
    <col min="3344" max="3344" width="12.7109375" style="15" customWidth="1"/>
    <col min="3345" max="3345" width="24" style="15" customWidth="1"/>
    <col min="3346" max="3346" width="23.7109375" style="15" customWidth="1"/>
    <col min="3347" max="3347" width="21.85546875" style="15" customWidth="1"/>
    <col min="3348" max="3348" width="20.85546875" style="15" customWidth="1"/>
    <col min="3349" max="3349" width="25" style="15" customWidth="1"/>
    <col min="3350" max="3350" width="20.28515625" style="15" customWidth="1"/>
    <col min="3351" max="3351" width="19.7109375" style="15" customWidth="1"/>
    <col min="3352" max="3352" width="18.85546875" style="15" customWidth="1"/>
    <col min="3353" max="3353" width="32.140625" style="15" customWidth="1"/>
    <col min="3354" max="3354" width="28.85546875" style="15" customWidth="1"/>
    <col min="3355" max="3584" width="9.140625" style="15"/>
    <col min="3585" max="3585" width="10" style="15" customWidth="1"/>
    <col min="3586" max="3586" width="32.5703125" style="15" customWidth="1"/>
    <col min="3587" max="3587" width="62.5703125" style="15" bestFit="1" customWidth="1"/>
    <col min="3588" max="3588" width="21.42578125" style="15" customWidth="1"/>
    <col min="3589" max="3589" width="16.28515625" style="15" customWidth="1"/>
    <col min="3590" max="3590" width="15.42578125" style="15" customWidth="1"/>
    <col min="3591" max="3591" width="19.7109375" style="15" customWidth="1"/>
    <col min="3592" max="3592" width="18.140625" style="15" customWidth="1"/>
    <col min="3593" max="3593" width="16.7109375" style="15" bestFit="1" customWidth="1"/>
    <col min="3594" max="3594" width="14.85546875" style="15" bestFit="1" customWidth="1"/>
    <col min="3595" max="3595" width="16.7109375" style="15" customWidth="1"/>
    <col min="3596" max="3596" width="31.5703125" style="15" customWidth="1"/>
    <col min="3597" max="3597" width="15.85546875" style="15" customWidth="1"/>
    <col min="3598" max="3598" width="17.28515625" style="15" customWidth="1"/>
    <col min="3599" max="3599" width="12.140625" style="15" customWidth="1"/>
    <col min="3600" max="3600" width="12.7109375" style="15" customWidth="1"/>
    <col min="3601" max="3601" width="24" style="15" customWidth="1"/>
    <col min="3602" max="3602" width="23.7109375" style="15" customWidth="1"/>
    <col min="3603" max="3603" width="21.85546875" style="15" customWidth="1"/>
    <col min="3604" max="3604" width="20.85546875" style="15" customWidth="1"/>
    <col min="3605" max="3605" width="25" style="15" customWidth="1"/>
    <col min="3606" max="3606" width="20.28515625" style="15" customWidth="1"/>
    <col min="3607" max="3607" width="19.7109375" style="15" customWidth="1"/>
    <col min="3608" max="3608" width="18.85546875" style="15" customWidth="1"/>
    <col min="3609" max="3609" width="32.140625" style="15" customWidth="1"/>
    <col min="3610" max="3610" width="28.85546875" style="15" customWidth="1"/>
    <col min="3611" max="3840" width="9.140625" style="15"/>
    <col min="3841" max="3841" width="10" style="15" customWidth="1"/>
    <col min="3842" max="3842" width="32.5703125" style="15" customWidth="1"/>
    <col min="3843" max="3843" width="62.5703125" style="15" bestFit="1" customWidth="1"/>
    <col min="3844" max="3844" width="21.42578125" style="15" customWidth="1"/>
    <col min="3845" max="3845" width="16.28515625" style="15" customWidth="1"/>
    <col min="3846" max="3846" width="15.42578125" style="15" customWidth="1"/>
    <col min="3847" max="3847" width="19.7109375" style="15" customWidth="1"/>
    <col min="3848" max="3848" width="18.140625" style="15" customWidth="1"/>
    <col min="3849" max="3849" width="16.7109375" style="15" bestFit="1" customWidth="1"/>
    <col min="3850" max="3850" width="14.85546875" style="15" bestFit="1" customWidth="1"/>
    <col min="3851" max="3851" width="16.7109375" style="15" customWidth="1"/>
    <col min="3852" max="3852" width="31.5703125" style="15" customWidth="1"/>
    <col min="3853" max="3853" width="15.85546875" style="15" customWidth="1"/>
    <col min="3854" max="3854" width="17.28515625" style="15" customWidth="1"/>
    <col min="3855" max="3855" width="12.140625" style="15" customWidth="1"/>
    <col min="3856" max="3856" width="12.7109375" style="15" customWidth="1"/>
    <col min="3857" max="3857" width="24" style="15" customWidth="1"/>
    <col min="3858" max="3858" width="23.7109375" style="15" customWidth="1"/>
    <col min="3859" max="3859" width="21.85546875" style="15" customWidth="1"/>
    <col min="3860" max="3860" width="20.85546875" style="15" customWidth="1"/>
    <col min="3861" max="3861" width="25" style="15" customWidth="1"/>
    <col min="3862" max="3862" width="20.28515625" style="15" customWidth="1"/>
    <col min="3863" max="3863" width="19.7109375" style="15" customWidth="1"/>
    <col min="3864" max="3864" width="18.85546875" style="15" customWidth="1"/>
    <col min="3865" max="3865" width="32.140625" style="15" customWidth="1"/>
    <col min="3866" max="3866" width="28.85546875" style="15" customWidth="1"/>
    <col min="3867" max="4096" width="9.140625" style="15"/>
    <col min="4097" max="4097" width="10" style="15" customWidth="1"/>
    <col min="4098" max="4098" width="32.5703125" style="15" customWidth="1"/>
    <col min="4099" max="4099" width="62.5703125" style="15" bestFit="1" customWidth="1"/>
    <col min="4100" max="4100" width="21.42578125" style="15" customWidth="1"/>
    <col min="4101" max="4101" width="16.28515625" style="15" customWidth="1"/>
    <col min="4102" max="4102" width="15.42578125" style="15" customWidth="1"/>
    <col min="4103" max="4103" width="19.7109375" style="15" customWidth="1"/>
    <col min="4104" max="4104" width="18.140625" style="15" customWidth="1"/>
    <col min="4105" max="4105" width="16.7109375" style="15" bestFit="1" customWidth="1"/>
    <col min="4106" max="4106" width="14.85546875" style="15" bestFit="1" customWidth="1"/>
    <col min="4107" max="4107" width="16.7109375" style="15" customWidth="1"/>
    <col min="4108" max="4108" width="31.5703125" style="15" customWidth="1"/>
    <col min="4109" max="4109" width="15.85546875" style="15" customWidth="1"/>
    <col min="4110" max="4110" width="17.28515625" style="15" customWidth="1"/>
    <col min="4111" max="4111" width="12.140625" style="15" customWidth="1"/>
    <col min="4112" max="4112" width="12.7109375" style="15" customWidth="1"/>
    <col min="4113" max="4113" width="24" style="15" customWidth="1"/>
    <col min="4114" max="4114" width="23.7109375" style="15" customWidth="1"/>
    <col min="4115" max="4115" width="21.85546875" style="15" customWidth="1"/>
    <col min="4116" max="4116" width="20.85546875" style="15" customWidth="1"/>
    <col min="4117" max="4117" width="25" style="15" customWidth="1"/>
    <col min="4118" max="4118" width="20.28515625" style="15" customWidth="1"/>
    <col min="4119" max="4119" width="19.7109375" style="15" customWidth="1"/>
    <col min="4120" max="4120" width="18.85546875" style="15" customWidth="1"/>
    <col min="4121" max="4121" width="32.140625" style="15" customWidth="1"/>
    <col min="4122" max="4122" width="28.85546875" style="15" customWidth="1"/>
    <col min="4123" max="4352" width="9.140625" style="15"/>
    <col min="4353" max="4353" width="10" style="15" customWidth="1"/>
    <col min="4354" max="4354" width="32.5703125" style="15" customWidth="1"/>
    <col min="4355" max="4355" width="62.5703125" style="15" bestFit="1" customWidth="1"/>
    <col min="4356" max="4356" width="21.42578125" style="15" customWidth="1"/>
    <col min="4357" max="4357" width="16.28515625" style="15" customWidth="1"/>
    <col min="4358" max="4358" width="15.42578125" style="15" customWidth="1"/>
    <col min="4359" max="4359" width="19.7109375" style="15" customWidth="1"/>
    <col min="4360" max="4360" width="18.140625" style="15" customWidth="1"/>
    <col min="4361" max="4361" width="16.7109375" style="15" bestFit="1" customWidth="1"/>
    <col min="4362" max="4362" width="14.85546875" style="15" bestFit="1" customWidth="1"/>
    <col min="4363" max="4363" width="16.7109375" style="15" customWidth="1"/>
    <col min="4364" max="4364" width="31.5703125" style="15" customWidth="1"/>
    <col min="4365" max="4365" width="15.85546875" style="15" customWidth="1"/>
    <col min="4366" max="4366" width="17.28515625" style="15" customWidth="1"/>
    <col min="4367" max="4367" width="12.140625" style="15" customWidth="1"/>
    <col min="4368" max="4368" width="12.7109375" style="15" customWidth="1"/>
    <col min="4369" max="4369" width="24" style="15" customWidth="1"/>
    <col min="4370" max="4370" width="23.7109375" style="15" customWidth="1"/>
    <col min="4371" max="4371" width="21.85546875" style="15" customWidth="1"/>
    <col min="4372" max="4372" width="20.85546875" style="15" customWidth="1"/>
    <col min="4373" max="4373" width="25" style="15" customWidth="1"/>
    <col min="4374" max="4374" width="20.28515625" style="15" customWidth="1"/>
    <col min="4375" max="4375" width="19.7109375" style="15" customWidth="1"/>
    <col min="4376" max="4376" width="18.85546875" style="15" customWidth="1"/>
    <col min="4377" max="4377" width="32.140625" style="15" customWidth="1"/>
    <col min="4378" max="4378" width="28.85546875" style="15" customWidth="1"/>
    <col min="4379" max="4608" width="9.140625" style="15"/>
    <col min="4609" max="4609" width="10" style="15" customWidth="1"/>
    <col min="4610" max="4610" width="32.5703125" style="15" customWidth="1"/>
    <col min="4611" max="4611" width="62.5703125" style="15" bestFit="1" customWidth="1"/>
    <col min="4612" max="4612" width="21.42578125" style="15" customWidth="1"/>
    <col min="4613" max="4613" width="16.28515625" style="15" customWidth="1"/>
    <col min="4614" max="4614" width="15.42578125" style="15" customWidth="1"/>
    <col min="4615" max="4615" width="19.7109375" style="15" customWidth="1"/>
    <col min="4616" max="4616" width="18.140625" style="15" customWidth="1"/>
    <col min="4617" max="4617" width="16.7109375" style="15" bestFit="1" customWidth="1"/>
    <col min="4618" max="4618" width="14.85546875" style="15" bestFit="1" customWidth="1"/>
    <col min="4619" max="4619" width="16.7109375" style="15" customWidth="1"/>
    <col min="4620" max="4620" width="31.5703125" style="15" customWidth="1"/>
    <col min="4621" max="4621" width="15.85546875" style="15" customWidth="1"/>
    <col min="4622" max="4622" width="17.28515625" style="15" customWidth="1"/>
    <col min="4623" max="4623" width="12.140625" style="15" customWidth="1"/>
    <col min="4624" max="4624" width="12.7109375" style="15" customWidth="1"/>
    <col min="4625" max="4625" width="24" style="15" customWidth="1"/>
    <col min="4626" max="4626" width="23.7109375" style="15" customWidth="1"/>
    <col min="4627" max="4627" width="21.85546875" style="15" customWidth="1"/>
    <col min="4628" max="4628" width="20.85546875" style="15" customWidth="1"/>
    <col min="4629" max="4629" width="25" style="15" customWidth="1"/>
    <col min="4630" max="4630" width="20.28515625" style="15" customWidth="1"/>
    <col min="4631" max="4631" width="19.7109375" style="15" customWidth="1"/>
    <col min="4632" max="4632" width="18.85546875" style="15" customWidth="1"/>
    <col min="4633" max="4633" width="32.140625" style="15" customWidth="1"/>
    <col min="4634" max="4634" width="28.85546875" style="15" customWidth="1"/>
    <col min="4635" max="4864" width="9.140625" style="15"/>
    <col min="4865" max="4865" width="10" style="15" customWidth="1"/>
    <col min="4866" max="4866" width="32.5703125" style="15" customWidth="1"/>
    <col min="4867" max="4867" width="62.5703125" style="15" bestFit="1" customWidth="1"/>
    <col min="4868" max="4868" width="21.42578125" style="15" customWidth="1"/>
    <col min="4869" max="4869" width="16.28515625" style="15" customWidth="1"/>
    <col min="4870" max="4870" width="15.42578125" style="15" customWidth="1"/>
    <col min="4871" max="4871" width="19.7109375" style="15" customWidth="1"/>
    <col min="4872" max="4872" width="18.140625" style="15" customWidth="1"/>
    <col min="4873" max="4873" width="16.7109375" style="15" bestFit="1" customWidth="1"/>
    <col min="4874" max="4874" width="14.85546875" style="15" bestFit="1" customWidth="1"/>
    <col min="4875" max="4875" width="16.7109375" style="15" customWidth="1"/>
    <col min="4876" max="4876" width="31.5703125" style="15" customWidth="1"/>
    <col min="4877" max="4877" width="15.85546875" style="15" customWidth="1"/>
    <col min="4878" max="4878" width="17.28515625" style="15" customWidth="1"/>
    <col min="4879" max="4879" width="12.140625" style="15" customWidth="1"/>
    <col min="4880" max="4880" width="12.7109375" style="15" customWidth="1"/>
    <col min="4881" max="4881" width="24" style="15" customWidth="1"/>
    <col min="4882" max="4882" width="23.7109375" style="15" customWidth="1"/>
    <col min="4883" max="4883" width="21.85546875" style="15" customWidth="1"/>
    <col min="4884" max="4884" width="20.85546875" style="15" customWidth="1"/>
    <col min="4885" max="4885" width="25" style="15" customWidth="1"/>
    <col min="4886" max="4886" width="20.28515625" style="15" customWidth="1"/>
    <col min="4887" max="4887" width="19.7109375" style="15" customWidth="1"/>
    <col min="4888" max="4888" width="18.85546875" style="15" customWidth="1"/>
    <col min="4889" max="4889" width="32.140625" style="15" customWidth="1"/>
    <col min="4890" max="4890" width="28.85546875" style="15" customWidth="1"/>
    <col min="4891" max="5120" width="9.140625" style="15"/>
    <col min="5121" max="5121" width="10" style="15" customWidth="1"/>
    <col min="5122" max="5122" width="32.5703125" style="15" customWidth="1"/>
    <col min="5123" max="5123" width="62.5703125" style="15" bestFit="1" customWidth="1"/>
    <col min="5124" max="5124" width="21.42578125" style="15" customWidth="1"/>
    <col min="5125" max="5125" width="16.28515625" style="15" customWidth="1"/>
    <col min="5126" max="5126" width="15.42578125" style="15" customWidth="1"/>
    <col min="5127" max="5127" width="19.7109375" style="15" customWidth="1"/>
    <col min="5128" max="5128" width="18.140625" style="15" customWidth="1"/>
    <col min="5129" max="5129" width="16.7109375" style="15" bestFit="1" customWidth="1"/>
    <col min="5130" max="5130" width="14.85546875" style="15" bestFit="1" customWidth="1"/>
    <col min="5131" max="5131" width="16.7109375" style="15" customWidth="1"/>
    <col min="5132" max="5132" width="31.5703125" style="15" customWidth="1"/>
    <col min="5133" max="5133" width="15.85546875" style="15" customWidth="1"/>
    <col min="5134" max="5134" width="17.28515625" style="15" customWidth="1"/>
    <col min="5135" max="5135" width="12.140625" style="15" customWidth="1"/>
    <col min="5136" max="5136" width="12.7109375" style="15" customWidth="1"/>
    <col min="5137" max="5137" width="24" style="15" customWidth="1"/>
    <col min="5138" max="5138" width="23.7109375" style="15" customWidth="1"/>
    <col min="5139" max="5139" width="21.85546875" style="15" customWidth="1"/>
    <col min="5140" max="5140" width="20.85546875" style="15" customWidth="1"/>
    <col min="5141" max="5141" width="25" style="15" customWidth="1"/>
    <col min="5142" max="5142" width="20.28515625" style="15" customWidth="1"/>
    <col min="5143" max="5143" width="19.7109375" style="15" customWidth="1"/>
    <col min="5144" max="5144" width="18.85546875" style="15" customWidth="1"/>
    <col min="5145" max="5145" width="32.140625" style="15" customWidth="1"/>
    <col min="5146" max="5146" width="28.85546875" style="15" customWidth="1"/>
    <col min="5147" max="5376" width="9.140625" style="15"/>
    <col min="5377" max="5377" width="10" style="15" customWidth="1"/>
    <col min="5378" max="5378" width="32.5703125" style="15" customWidth="1"/>
    <col min="5379" max="5379" width="62.5703125" style="15" bestFit="1" customWidth="1"/>
    <col min="5380" max="5380" width="21.42578125" style="15" customWidth="1"/>
    <col min="5381" max="5381" width="16.28515625" style="15" customWidth="1"/>
    <col min="5382" max="5382" width="15.42578125" style="15" customWidth="1"/>
    <col min="5383" max="5383" width="19.7109375" style="15" customWidth="1"/>
    <col min="5384" max="5384" width="18.140625" style="15" customWidth="1"/>
    <col min="5385" max="5385" width="16.7109375" style="15" bestFit="1" customWidth="1"/>
    <col min="5386" max="5386" width="14.85546875" style="15" bestFit="1" customWidth="1"/>
    <col min="5387" max="5387" width="16.7109375" style="15" customWidth="1"/>
    <col min="5388" max="5388" width="31.5703125" style="15" customWidth="1"/>
    <col min="5389" max="5389" width="15.85546875" style="15" customWidth="1"/>
    <col min="5390" max="5390" width="17.28515625" style="15" customWidth="1"/>
    <col min="5391" max="5391" width="12.140625" style="15" customWidth="1"/>
    <col min="5392" max="5392" width="12.7109375" style="15" customWidth="1"/>
    <col min="5393" max="5393" width="24" style="15" customWidth="1"/>
    <col min="5394" max="5394" width="23.7109375" style="15" customWidth="1"/>
    <col min="5395" max="5395" width="21.85546875" style="15" customWidth="1"/>
    <col min="5396" max="5396" width="20.85546875" style="15" customWidth="1"/>
    <col min="5397" max="5397" width="25" style="15" customWidth="1"/>
    <col min="5398" max="5398" width="20.28515625" style="15" customWidth="1"/>
    <col min="5399" max="5399" width="19.7109375" style="15" customWidth="1"/>
    <col min="5400" max="5400" width="18.85546875" style="15" customWidth="1"/>
    <col min="5401" max="5401" width="32.140625" style="15" customWidth="1"/>
    <col min="5402" max="5402" width="28.85546875" style="15" customWidth="1"/>
    <col min="5403" max="5632" width="9.140625" style="15"/>
    <col min="5633" max="5633" width="10" style="15" customWidth="1"/>
    <col min="5634" max="5634" width="32.5703125" style="15" customWidth="1"/>
    <col min="5635" max="5635" width="62.5703125" style="15" bestFit="1" customWidth="1"/>
    <col min="5636" max="5636" width="21.42578125" style="15" customWidth="1"/>
    <col min="5637" max="5637" width="16.28515625" style="15" customWidth="1"/>
    <col min="5638" max="5638" width="15.42578125" style="15" customWidth="1"/>
    <col min="5639" max="5639" width="19.7109375" style="15" customWidth="1"/>
    <col min="5640" max="5640" width="18.140625" style="15" customWidth="1"/>
    <col min="5641" max="5641" width="16.7109375" style="15" bestFit="1" customWidth="1"/>
    <col min="5642" max="5642" width="14.85546875" style="15" bestFit="1" customWidth="1"/>
    <col min="5643" max="5643" width="16.7109375" style="15" customWidth="1"/>
    <col min="5644" max="5644" width="31.5703125" style="15" customWidth="1"/>
    <col min="5645" max="5645" width="15.85546875" style="15" customWidth="1"/>
    <col min="5646" max="5646" width="17.28515625" style="15" customWidth="1"/>
    <col min="5647" max="5647" width="12.140625" style="15" customWidth="1"/>
    <col min="5648" max="5648" width="12.7109375" style="15" customWidth="1"/>
    <col min="5649" max="5649" width="24" style="15" customWidth="1"/>
    <col min="5650" max="5650" width="23.7109375" style="15" customWidth="1"/>
    <col min="5651" max="5651" width="21.85546875" style="15" customWidth="1"/>
    <col min="5652" max="5652" width="20.85546875" style="15" customWidth="1"/>
    <col min="5653" max="5653" width="25" style="15" customWidth="1"/>
    <col min="5654" max="5654" width="20.28515625" style="15" customWidth="1"/>
    <col min="5655" max="5655" width="19.7109375" style="15" customWidth="1"/>
    <col min="5656" max="5656" width="18.85546875" style="15" customWidth="1"/>
    <col min="5657" max="5657" width="32.140625" style="15" customWidth="1"/>
    <col min="5658" max="5658" width="28.85546875" style="15" customWidth="1"/>
    <col min="5659" max="5888" width="9.140625" style="15"/>
    <col min="5889" max="5889" width="10" style="15" customWidth="1"/>
    <col min="5890" max="5890" width="32.5703125" style="15" customWidth="1"/>
    <col min="5891" max="5891" width="62.5703125" style="15" bestFit="1" customWidth="1"/>
    <col min="5892" max="5892" width="21.42578125" style="15" customWidth="1"/>
    <col min="5893" max="5893" width="16.28515625" style="15" customWidth="1"/>
    <col min="5894" max="5894" width="15.42578125" style="15" customWidth="1"/>
    <col min="5895" max="5895" width="19.7109375" style="15" customWidth="1"/>
    <col min="5896" max="5896" width="18.140625" style="15" customWidth="1"/>
    <col min="5897" max="5897" width="16.7109375" style="15" bestFit="1" customWidth="1"/>
    <col min="5898" max="5898" width="14.85546875" style="15" bestFit="1" customWidth="1"/>
    <col min="5899" max="5899" width="16.7109375" style="15" customWidth="1"/>
    <col min="5900" max="5900" width="31.5703125" style="15" customWidth="1"/>
    <col min="5901" max="5901" width="15.85546875" style="15" customWidth="1"/>
    <col min="5902" max="5902" width="17.28515625" style="15" customWidth="1"/>
    <col min="5903" max="5903" width="12.140625" style="15" customWidth="1"/>
    <col min="5904" max="5904" width="12.7109375" style="15" customWidth="1"/>
    <col min="5905" max="5905" width="24" style="15" customWidth="1"/>
    <col min="5906" max="5906" width="23.7109375" style="15" customWidth="1"/>
    <col min="5907" max="5907" width="21.85546875" style="15" customWidth="1"/>
    <col min="5908" max="5908" width="20.85546875" style="15" customWidth="1"/>
    <col min="5909" max="5909" width="25" style="15" customWidth="1"/>
    <col min="5910" max="5910" width="20.28515625" style="15" customWidth="1"/>
    <col min="5911" max="5911" width="19.7109375" style="15" customWidth="1"/>
    <col min="5912" max="5912" width="18.85546875" style="15" customWidth="1"/>
    <col min="5913" max="5913" width="32.140625" style="15" customWidth="1"/>
    <col min="5914" max="5914" width="28.85546875" style="15" customWidth="1"/>
    <col min="5915" max="6144" width="9.140625" style="15"/>
    <col min="6145" max="6145" width="10" style="15" customWidth="1"/>
    <col min="6146" max="6146" width="32.5703125" style="15" customWidth="1"/>
    <col min="6147" max="6147" width="62.5703125" style="15" bestFit="1" customWidth="1"/>
    <col min="6148" max="6148" width="21.42578125" style="15" customWidth="1"/>
    <col min="6149" max="6149" width="16.28515625" style="15" customWidth="1"/>
    <col min="6150" max="6150" width="15.42578125" style="15" customWidth="1"/>
    <col min="6151" max="6151" width="19.7109375" style="15" customWidth="1"/>
    <col min="6152" max="6152" width="18.140625" style="15" customWidth="1"/>
    <col min="6153" max="6153" width="16.7109375" style="15" bestFit="1" customWidth="1"/>
    <col min="6154" max="6154" width="14.85546875" style="15" bestFit="1" customWidth="1"/>
    <col min="6155" max="6155" width="16.7109375" style="15" customWidth="1"/>
    <col min="6156" max="6156" width="31.5703125" style="15" customWidth="1"/>
    <col min="6157" max="6157" width="15.85546875" style="15" customWidth="1"/>
    <col min="6158" max="6158" width="17.28515625" style="15" customWidth="1"/>
    <col min="6159" max="6159" width="12.140625" style="15" customWidth="1"/>
    <col min="6160" max="6160" width="12.7109375" style="15" customWidth="1"/>
    <col min="6161" max="6161" width="24" style="15" customWidth="1"/>
    <col min="6162" max="6162" width="23.7109375" style="15" customWidth="1"/>
    <col min="6163" max="6163" width="21.85546875" style="15" customWidth="1"/>
    <col min="6164" max="6164" width="20.85546875" style="15" customWidth="1"/>
    <col min="6165" max="6165" width="25" style="15" customWidth="1"/>
    <col min="6166" max="6166" width="20.28515625" style="15" customWidth="1"/>
    <col min="6167" max="6167" width="19.7109375" style="15" customWidth="1"/>
    <col min="6168" max="6168" width="18.85546875" style="15" customWidth="1"/>
    <col min="6169" max="6169" width="32.140625" style="15" customWidth="1"/>
    <col min="6170" max="6170" width="28.85546875" style="15" customWidth="1"/>
    <col min="6171" max="6400" width="9.140625" style="15"/>
    <col min="6401" max="6401" width="10" style="15" customWidth="1"/>
    <col min="6402" max="6402" width="32.5703125" style="15" customWidth="1"/>
    <col min="6403" max="6403" width="62.5703125" style="15" bestFit="1" customWidth="1"/>
    <col min="6404" max="6404" width="21.42578125" style="15" customWidth="1"/>
    <col min="6405" max="6405" width="16.28515625" style="15" customWidth="1"/>
    <col min="6406" max="6406" width="15.42578125" style="15" customWidth="1"/>
    <col min="6407" max="6407" width="19.7109375" style="15" customWidth="1"/>
    <col min="6408" max="6408" width="18.140625" style="15" customWidth="1"/>
    <col min="6409" max="6409" width="16.7109375" style="15" bestFit="1" customWidth="1"/>
    <col min="6410" max="6410" width="14.85546875" style="15" bestFit="1" customWidth="1"/>
    <col min="6411" max="6411" width="16.7109375" style="15" customWidth="1"/>
    <col min="6412" max="6412" width="31.5703125" style="15" customWidth="1"/>
    <col min="6413" max="6413" width="15.85546875" style="15" customWidth="1"/>
    <col min="6414" max="6414" width="17.28515625" style="15" customWidth="1"/>
    <col min="6415" max="6415" width="12.140625" style="15" customWidth="1"/>
    <col min="6416" max="6416" width="12.7109375" style="15" customWidth="1"/>
    <col min="6417" max="6417" width="24" style="15" customWidth="1"/>
    <col min="6418" max="6418" width="23.7109375" style="15" customWidth="1"/>
    <col min="6419" max="6419" width="21.85546875" style="15" customWidth="1"/>
    <col min="6420" max="6420" width="20.85546875" style="15" customWidth="1"/>
    <col min="6421" max="6421" width="25" style="15" customWidth="1"/>
    <col min="6422" max="6422" width="20.28515625" style="15" customWidth="1"/>
    <col min="6423" max="6423" width="19.7109375" style="15" customWidth="1"/>
    <col min="6424" max="6424" width="18.85546875" style="15" customWidth="1"/>
    <col min="6425" max="6425" width="32.140625" style="15" customWidth="1"/>
    <col min="6426" max="6426" width="28.85546875" style="15" customWidth="1"/>
    <col min="6427" max="6656" width="9.140625" style="15"/>
    <col min="6657" max="6657" width="10" style="15" customWidth="1"/>
    <col min="6658" max="6658" width="32.5703125" style="15" customWidth="1"/>
    <col min="6659" max="6659" width="62.5703125" style="15" bestFit="1" customWidth="1"/>
    <col min="6660" max="6660" width="21.42578125" style="15" customWidth="1"/>
    <col min="6661" max="6661" width="16.28515625" style="15" customWidth="1"/>
    <col min="6662" max="6662" width="15.42578125" style="15" customWidth="1"/>
    <col min="6663" max="6663" width="19.7109375" style="15" customWidth="1"/>
    <col min="6664" max="6664" width="18.140625" style="15" customWidth="1"/>
    <col min="6665" max="6665" width="16.7109375" style="15" bestFit="1" customWidth="1"/>
    <col min="6666" max="6666" width="14.85546875" style="15" bestFit="1" customWidth="1"/>
    <col min="6667" max="6667" width="16.7109375" style="15" customWidth="1"/>
    <col min="6668" max="6668" width="31.5703125" style="15" customWidth="1"/>
    <col min="6669" max="6669" width="15.85546875" style="15" customWidth="1"/>
    <col min="6670" max="6670" width="17.28515625" style="15" customWidth="1"/>
    <col min="6671" max="6671" width="12.140625" style="15" customWidth="1"/>
    <col min="6672" max="6672" width="12.7109375" style="15" customWidth="1"/>
    <col min="6673" max="6673" width="24" style="15" customWidth="1"/>
    <col min="6674" max="6674" width="23.7109375" style="15" customWidth="1"/>
    <col min="6675" max="6675" width="21.85546875" style="15" customWidth="1"/>
    <col min="6676" max="6676" width="20.85546875" style="15" customWidth="1"/>
    <col min="6677" max="6677" width="25" style="15" customWidth="1"/>
    <col min="6678" max="6678" width="20.28515625" style="15" customWidth="1"/>
    <col min="6679" max="6679" width="19.7109375" style="15" customWidth="1"/>
    <col min="6680" max="6680" width="18.85546875" style="15" customWidth="1"/>
    <col min="6681" max="6681" width="32.140625" style="15" customWidth="1"/>
    <col min="6682" max="6682" width="28.85546875" style="15" customWidth="1"/>
    <col min="6683" max="6912" width="9.140625" style="15"/>
    <col min="6913" max="6913" width="10" style="15" customWidth="1"/>
    <col min="6914" max="6914" width="32.5703125" style="15" customWidth="1"/>
    <col min="6915" max="6915" width="62.5703125" style="15" bestFit="1" customWidth="1"/>
    <col min="6916" max="6916" width="21.42578125" style="15" customWidth="1"/>
    <col min="6917" max="6917" width="16.28515625" style="15" customWidth="1"/>
    <col min="6918" max="6918" width="15.42578125" style="15" customWidth="1"/>
    <col min="6919" max="6919" width="19.7109375" style="15" customWidth="1"/>
    <col min="6920" max="6920" width="18.140625" style="15" customWidth="1"/>
    <col min="6921" max="6921" width="16.7109375" style="15" bestFit="1" customWidth="1"/>
    <col min="6922" max="6922" width="14.85546875" style="15" bestFit="1" customWidth="1"/>
    <col min="6923" max="6923" width="16.7109375" style="15" customWidth="1"/>
    <col min="6924" max="6924" width="31.5703125" style="15" customWidth="1"/>
    <col min="6925" max="6925" width="15.85546875" style="15" customWidth="1"/>
    <col min="6926" max="6926" width="17.28515625" style="15" customWidth="1"/>
    <col min="6927" max="6927" width="12.140625" style="15" customWidth="1"/>
    <col min="6928" max="6928" width="12.7109375" style="15" customWidth="1"/>
    <col min="6929" max="6929" width="24" style="15" customWidth="1"/>
    <col min="6930" max="6930" width="23.7109375" style="15" customWidth="1"/>
    <col min="6931" max="6931" width="21.85546875" style="15" customWidth="1"/>
    <col min="6932" max="6932" width="20.85546875" style="15" customWidth="1"/>
    <col min="6933" max="6933" width="25" style="15" customWidth="1"/>
    <col min="6934" max="6934" width="20.28515625" style="15" customWidth="1"/>
    <col min="6935" max="6935" width="19.7109375" style="15" customWidth="1"/>
    <col min="6936" max="6936" width="18.85546875" style="15" customWidth="1"/>
    <col min="6937" max="6937" width="32.140625" style="15" customWidth="1"/>
    <col min="6938" max="6938" width="28.85546875" style="15" customWidth="1"/>
    <col min="6939" max="7168" width="9.140625" style="15"/>
    <col min="7169" max="7169" width="10" style="15" customWidth="1"/>
    <col min="7170" max="7170" width="32.5703125" style="15" customWidth="1"/>
    <col min="7171" max="7171" width="62.5703125" style="15" bestFit="1" customWidth="1"/>
    <col min="7172" max="7172" width="21.42578125" style="15" customWidth="1"/>
    <col min="7173" max="7173" width="16.28515625" style="15" customWidth="1"/>
    <col min="7174" max="7174" width="15.42578125" style="15" customWidth="1"/>
    <col min="7175" max="7175" width="19.7109375" style="15" customWidth="1"/>
    <col min="7176" max="7176" width="18.140625" style="15" customWidth="1"/>
    <col min="7177" max="7177" width="16.7109375" style="15" bestFit="1" customWidth="1"/>
    <col min="7178" max="7178" width="14.85546875" style="15" bestFit="1" customWidth="1"/>
    <col min="7179" max="7179" width="16.7109375" style="15" customWidth="1"/>
    <col min="7180" max="7180" width="31.5703125" style="15" customWidth="1"/>
    <col min="7181" max="7181" width="15.85546875" style="15" customWidth="1"/>
    <col min="7182" max="7182" width="17.28515625" style="15" customWidth="1"/>
    <col min="7183" max="7183" width="12.140625" style="15" customWidth="1"/>
    <col min="7184" max="7184" width="12.7109375" style="15" customWidth="1"/>
    <col min="7185" max="7185" width="24" style="15" customWidth="1"/>
    <col min="7186" max="7186" width="23.7109375" style="15" customWidth="1"/>
    <col min="7187" max="7187" width="21.85546875" style="15" customWidth="1"/>
    <col min="7188" max="7188" width="20.85546875" style="15" customWidth="1"/>
    <col min="7189" max="7189" width="25" style="15" customWidth="1"/>
    <col min="7190" max="7190" width="20.28515625" style="15" customWidth="1"/>
    <col min="7191" max="7191" width="19.7109375" style="15" customWidth="1"/>
    <col min="7192" max="7192" width="18.85546875" style="15" customWidth="1"/>
    <col min="7193" max="7193" width="32.140625" style="15" customWidth="1"/>
    <col min="7194" max="7194" width="28.85546875" style="15" customWidth="1"/>
    <col min="7195" max="7424" width="9.140625" style="15"/>
    <col min="7425" max="7425" width="10" style="15" customWidth="1"/>
    <col min="7426" max="7426" width="32.5703125" style="15" customWidth="1"/>
    <col min="7427" max="7427" width="62.5703125" style="15" bestFit="1" customWidth="1"/>
    <col min="7428" max="7428" width="21.42578125" style="15" customWidth="1"/>
    <col min="7429" max="7429" width="16.28515625" style="15" customWidth="1"/>
    <col min="7430" max="7430" width="15.42578125" style="15" customWidth="1"/>
    <col min="7431" max="7431" width="19.7109375" style="15" customWidth="1"/>
    <col min="7432" max="7432" width="18.140625" style="15" customWidth="1"/>
    <col min="7433" max="7433" width="16.7109375" style="15" bestFit="1" customWidth="1"/>
    <col min="7434" max="7434" width="14.85546875" style="15" bestFit="1" customWidth="1"/>
    <col min="7435" max="7435" width="16.7109375" style="15" customWidth="1"/>
    <col min="7436" max="7436" width="31.5703125" style="15" customWidth="1"/>
    <col min="7437" max="7437" width="15.85546875" style="15" customWidth="1"/>
    <col min="7438" max="7438" width="17.28515625" style="15" customWidth="1"/>
    <col min="7439" max="7439" width="12.140625" style="15" customWidth="1"/>
    <col min="7440" max="7440" width="12.7109375" style="15" customWidth="1"/>
    <col min="7441" max="7441" width="24" style="15" customWidth="1"/>
    <col min="7442" max="7442" width="23.7109375" style="15" customWidth="1"/>
    <col min="7443" max="7443" width="21.85546875" style="15" customWidth="1"/>
    <col min="7444" max="7444" width="20.85546875" style="15" customWidth="1"/>
    <col min="7445" max="7445" width="25" style="15" customWidth="1"/>
    <col min="7446" max="7446" width="20.28515625" style="15" customWidth="1"/>
    <col min="7447" max="7447" width="19.7109375" style="15" customWidth="1"/>
    <col min="7448" max="7448" width="18.85546875" style="15" customWidth="1"/>
    <col min="7449" max="7449" width="32.140625" style="15" customWidth="1"/>
    <col min="7450" max="7450" width="28.85546875" style="15" customWidth="1"/>
    <col min="7451" max="7680" width="9.140625" style="15"/>
    <col min="7681" max="7681" width="10" style="15" customWidth="1"/>
    <col min="7682" max="7682" width="32.5703125" style="15" customWidth="1"/>
    <col min="7683" max="7683" width="62.5703125" style="15" bestFit="1" customWidth="1"/>
    <col min="7684" max="7684" width="21.42578125" style="15" customWidth="1"/>
    <col min="7685" max="7685" width="16.28515625" style="15" customWidth="1"/>
    <col min="7686" max="7686" width="15.42578125" style="15" customWidth="1"/>
    <col min="7687" max="7687" width="19.7109375" style="15" customWidth="1"/>
    <col min="7688" max="7688" width="18.140625" style="15" customWidth="1"/>
    <col min="7689" max="7689" width="16.7109375" style="15" bestFit="1" customWidth="1"/>
    <col min="7690" max="7690" width="14.85546875" style="15" bestFit="1" customWidth="1"/>
    <col min="7691" max="7691" width="16.7109375" style="15" customWidth="1"/>
    <col min="7692" max="7692" width="31.5703125" style="15" customWidth="1"/>
    <col min="7693" max="7693" width="15.85546875" style="15" customWidth="1"/>
    <col min="7694" max="7694" width="17.28515625" style="15" customWidth="1"/>
    <col min="7695" max="7695" width="12.140625" style="15" customWidth="1"/>
    <col min="7696" max="7696" width="12.7109375" style="15" customWidth="1"/>
    <col min="7697" max="7697" width="24" style="15" customWidth="1"/>
    <col min="7698" max="7698" width="23.7109375" style="15" customWidth="1"/>
    <col min="7699" max="7699" width="21.85546875" style="15" customWidth="1"/>
    <col min="7700" max="7700" width="20.85546875" style="15" customWidth="1"/>
    <col min="7701" max="7701" width="25" style="15" customWidth="1"/>
    <col min="7702" max="7702" width="20.28515625" style="15" customWidth="1"/>
    <col min="7703" max="7703" width="19.7109375" style="15" customWidth="1"/>
    <col min="7704" max="7704" width="18.85546875" style="15" customWidth="1"/>
    <col min="7705" max="7705" width="32.140625" style="15" customWidth="1"/>
    <col min="7706" max="7706" width="28.85546875" style="15" customWidth="1"/>
    <col min="7707" max="7936" width="9.140625" style="15"/>
    <col min="7937" max="7937" width="10" style="15" customWidth="1"/>
    <col min="7938" max="7938" width="32.5703125" style="15" customWidth="1"/>
    <col min="7939" max="7939" width="62.5703125" style="15" bestFit="1" customWidth="1"/>
    <col min="7940" max="7940" width="21.42578125" style="15" customWidth="1"/>
    <col min="7941" max="7941" width="16.28515625" style="15" customWidth="1"/>
    <col min="7942" max="7942" width="15.42578125" style="15" customWidth="1"/>
    <col min="7943" max="7943" width="19.7109375" style="15" customWidth="1"/>
    <col min="7944" max="7944" width="18.140625" style="15" customWidth="1"/>
    <col min="7945" max="7945" width="16.7109375" style="15" bestFit="1" customWidth="1"/>
    <col min="7946" max="7946" width="14.85546875" style="15" bestFit="1" customWidth="1"/>
    <col min="7947" max="7947" width="16.7109375" style="15" customWidth="1"/>
    <col min="7948" max="7948" width="31.5703125" style="15" customWidth="1"/>
    <col min="7949" max="7949" width="15.85546875" style="15" customWidth="1"/>
    <col min="7950" max="7950" width="17.28515625" style="15" customWidth="1"/>
    <col min="7951" max="7951" width="12.140625" style="15" customWidth="1"/>
    <col min="7952" max="7952" width="12.7109375" style="15" customWidth="1"/>
    <col min="7953" max="7953" width="24" style="15" customWidth="1"/>
    <col min="7954" max="7954" width="23.7109375" style="15" customWidth="1"/>
    <col min="7955" max="7955" width="21.85546875" style="15" customWidth="1"/>
    <col min="7956" max="7956" width="20.85546875" style="15" customWidth="1"/>
    <col min="7957" max="7957" width="25" style="15" customWidth="1"/>
    <col min="7958" max="7958" width="20.28515625" style="15" customWidth="1"/>
    <col min="7959" max="7959" width="19.7109375" style="15" customWidth="1"/>
    <col min="7960" max="7960" width="18.85546875" style="15" customWidth="1"/>
    <col min="7961" max="7961" width="32.140625" style="15" customWidth="1"/>
    <col min="7962" max="7962" width="28.85546875" style="15" customWidth="1"/>
    <col min="7963" max="8192" width="9.140625" style="15"/>
    <col min="8193" max="8193" width="10" style="15" customWidth="1"/>
    <col min="8194" max="8194" width="32.5703125" style="15" customWidth="1"/>
    <col min="8195" max="8195" width="62.5703125" style="15" bestFit="1" customWidth="1"/>
    <col min="8196" max="8196" width="21.42578125" style="15" customWidth="1"/>
    <col min="8197" max="8197" width="16.28515625" style="15" customWidth="1"/>
    <col min="8198" max="8198" width="15.42578125" style="15" customWidth="1"/>
    <col min="8199" max="8199" width="19.7109375" style="15" customWidth="1"/>
    <col min="8200" max="8200" width="18.140625" style="15" customWidth="1"/>
    <col min="8201" max="8201" width="16.7109375" style="15" bestFit="1" customWidth="1"/>
    <col min="8202" max="8202" width="14.85546875" style="15" bestFit="1" customWidth="1"/>
    <col min="8203" max="8203" width="16.7109375" style="15" customWidth="1"/>
    <col min="8204" max="8204" width="31.5703125" style="15" customWidth="1"/>
    <col min="8205" max="8205" width="15.85546875" style="15" customWidth="1"/>
    <col min="8206" max="8206" width="17.28515625" style="15" customWidth="1"/>
    <col min="8207" max="8207" width="12.140625" style="15" customWidth="1"/>
    <col min="8208" max="8208" width="12.7109375" style="15" customWidth="1"/>
    <col min="8209" max="8209" width="24" style="15" customWidth="1"/>
    <col min="8210" max="8210" width="23.7109375" style="15" customWidth="1"/>
    <col min="8211" max="8211" width="21.85546875" style="15" customWidth="1"/>
    <col min="8212" max="8212" width="20.85546875" style="15" customWidth="1"/>
    <col min="8213" max="8213" width="25" style="15" customWidth="1"/>
    <col min="8214" max="8214" width="20.28515625" style="15" customWidth="1"/>
    <col min="8215" max="8215" width="19.7109375" style="15" customWidth="1"/>
    <col min="8216" max="8216" width="18.85546875" style="15" customWidth="1"/>
    <col min="8217" max="8217" width="32.140625" style="15" customWidth="1"/>
    <col min="8218" max="8218" width="28.85546875" style="15" customWidth="1"/>
    <col min="8219" max="8448" width="9.140625" style="15"/>
    <col min="8449" max="8449" width="10" style="15" customWidth="1"/>
    <col min="8450" max="8450" width="32.5703125" style="15" customWidth="1"/>
    <col min="8451" max="8451" width="62.5703125" style="15" bestFit="1" customWidth="1"/>
    <col min="8452" max="8452" width="21.42578125" style="15" customWidth="1"/>
    <col min="8453" max="8453" width="16.28515625" style="15" customWidth="1"/>
    <col min="8454" max="8454" width="15.42578125" style="15" customWidth="1"/>
    <col min="8455" max="8455" width="19.7109375" style="15" customWidth="1"/>
    <col min="8456" max="8456" width="18.140625" style="15" customWidth="1"/>
    <col min="8457" max="8457" width="16.7109375" style="15" bestFit="1" customWidth="1"/>
    <col min="8458" max="8458" width="14.85546875" style="15" bestFit="1" customWidth="1"/>
    <col min="8459" max="8459" width="16.7109375" style="15" customWidth="1"/>
    <col min="8460" max="8460" width="31.5703125" style="15" customWidth="1"/>
    <col min="8461" max="8461" width="15.85546875" style="15" customWidth="1"/>
    <col min="8462" max="8462" width="17.28515625" style="15" customWidth="1"/>
    <col min="8463" max="8463" width="12.140625" style="15" customWidth="1"/>
    <col min="8464" max="8464" width="12.7109375" style="15" customWidth="1"/>
    <col min="8465" max="8465" width="24" style="15" customWidth="1"/>
    <col min="8466" max="8466" width="23.7109375" style="15" customWidth="1"/>
    <col min="8467" max="8467" width="21.85546875" style="15" customWidth="1"/>
    <col min="8468" max="8468" width="20.85546875" style="15" customWidth="1"/>
    <col min="8469" max="8469" width="25" style="15" customWidth="1"/>
    <col min="8470" max="8470" width="20.28515625" style="15" customWidth="1"/>
    <col min="8471" max="8471" width="19.7109375" style="15" customWidth="1"/>
    <col min="8472" max="8472" width="18.85546875" style="15" customWidth="1"/>
    <col min="8473" max="8473" width="32.140625" style="15" customWidth="1"/>
    <col min="8474" max="8474" width="28.85546875" style="15" customWidth="1"/>
    <col min="8475" max="8704" width="9.140625" style="15"/>
    <col min="8705" max="8705" width="10" style="15" customWidth="1"/>
    <col min="8706" max="8706" width="32.5703125" style="15" customWidth="1"/>
    <col min="8707" max="8707" width="62.5703125" style="15" bestFit="1" customWidth="1"/>
    <col min="8708" max="8708" width="21.42578125" style="15" customWidth="1"/>
    <col min="8709" max="8709" width="16.28515625" style="15" customWidth="1"/>
    <col min="8710" max="8710" width="15.42578125" style="15" customWidth="1"/>
    <col min="8711" max="8711" width="19.7109375" style="15" customWidth="1"/>
    <col min="8712" max="8712" width="18.140625" style="15" customWidth="1"/>
    <col min="8713" max="8713" width="16.7109375" style="15" bestFit="1" customWidth="1"/>
    <col min="8714" max="8714" width="14.85546875" style="15" bestFit="1" customWidth="1"/>
    <col min="8715" max="8715" width="16.7109375" style="15" customWidth="1"/>
    <col min="8716" max="8716" width="31.5703125" style="15" customWidth="1"/>
    <col min="8717" max="8717" width="15.85546875" style="15" customWidth="1"/>
    <col min="8718" max="8718" width="17.28515625" style="15" customWidth="1"/>
    <col min="8719" max="8719" width="12.140625" style="15" customWidth="1"/>
    <col min="8720" max="8720" width="12.7109375" style="15" customWidth="1"/>
    <col min="8721" max="8721" width="24" style="15" customWidth="1"/>
    <col min="8722" max="8722" width="23.7109375" style="15" customWidth="1"/>
    <col min="8723" max="8723" width="21.85546875" style="15" customWidth="1"/>
    <col min="8724" max="8724" width="20.85546875" style="15" customWidth="1"/>
    <col min="8725" max="8725" width="25" style="15" customWidth="1"/>
    <col min="8726" max="8726" width="20.28515625" style="15" customWidth="1"/>
    <col min="8727" max="8727" width="19.7109375" style="15" customWidth="1"/>
    <col min="8728" max="8728" width="18.85546875" style="15" customWidth="1"/>
    <col min="8729" max="8729" width="32.140625" style="15" customWidth="1"/>
    <col min="8730" max="8730" width="28.85546875" style="15" customWidth="1"/>
    <col min="8731" max="8960" width="9.140625" style="15"/>
    <col min="8961" max="8961" width="10" style="15" customWidth="1"/>
    <col min="8962" max="8962" width="32.5703125" style="15" customWidth="1"/>
    <col min="8963" max="8963" width="62.5703125" style="15" bestFit="1" customWidth="1"/>
    <col min="8964" max="8964" width="21.42578125" style="15" customWidth="1"/>
    <col min="8965" max="8965" width="16.28515625" style="15" customWidth="1"/>
    <col min="8966" max="8966" width="15.42578125" style="15" customWidth="1"/>
    <col min="8967" max="8967" width="19.7109375" style="15" customWidth="1"/>
    <col min="8968" max="8968" width="18.140625" style="15" customWidth="1"/>
    <col min="8969" max="8969" width="16.7109375" style="15" bestFit="1" customWidth="1"/>
    <col min="8970" max="8970" width="14.85546875" style="15" bestFit="1" customWidth="1"/>
    <col min="8971" max="8971" width="16.7109375" style="15" customWidth="1"/>
    <col min="8972" max="8972" width="31.5703125" style="15" customWidth="1"/>
    <col min="8973" max="8973" width="15.85546875" style="15" customWidth="1"/>
    <col min="8974" max="8974" width="17.28515625" style="15" customWidth="1"/>
    <col min="8975" max="8975" width="12.140625" style="15" customWidth="1"/>
    <col min="8976" max="8976" width="12.7109375" style="15" customWidth="1"/>
    <col min="8977" max="8977" width="24" style="15" customWidth="1"/>
    <col min="8978" max="8978" width="23.7109375" style="15" customWidth="1"/>
    <col min="8979" max="8979" width="21.85546875" style="15" customWidth="1"/>
    <col min="8980" max="8980" width="20.85546875" style="15" customWidth="1"/>
    <col min="8981" max="8981" width="25" style="15" customWidth="1"/>
    <col min="8982" max="8982" width="20.28515625" style="15" customWidth="1"/>
    <col min="8983" max="8983" width="19.7109375" style="15" customWidth="1"/>
    <col min="8984" max="8984" width="18.85546875" style="15" customWidth="1"/>
    <col min="8985" max="8985" width="32.140625" style="15" customWidth="1"/>
    <col min="8986" max="8986" width="28.85546875" style="15" customWidth="1"/>
    <col min="8987" max="9216" width="9.140625" style="15"/>
    <col min="9217" max="9217" width="10" style="15" customWidth="1"/>
    <col min="9218" max="9218" width="32.5703125" style="15" customWidth="1"/>
    <col min="9219" max="9219" width="62.5703125" style="15" bestFit="1" customWidth="1"/>
    <col min="9220" max="9220" width="21.42578125" style="15" customWidth="1"/>
    <col min="9221" max="9221" width="16.28515625" style="15" customWidth="1"/>
    <col min="9222" max="9222" width="15.42578125" style="15" customWidth="1"/>
    <col min="9223" max="9223" width="19.7109375" style="15" customWidth="1"/>
    <col min="9224" max="9224" width="18.140625" style="15" customWidth="1"/>
    <col min="9225" max="9225" width="16.7109375" style="15" bestFit="1" customWidth="1"/>
    <col min="9226" max="9226" width="14.85546875" style="15" bestFit="1" customWidth="1"/>
    <col min="9227" max="9227" width="16.7109375" style="15" customWidth="1"/>
    <col min="9228" max="9228" width="31.5703125" style="15" customWidth="1"/>
    <col min="9229" max="9229" width="15.85546875" style="15" customWidth="1"/>
    <col min="9230" max="9230" width="17.28515625" style="15" customWidth="1"/>
    <col min="9231" max="9231" width="12.140625" style="15" customWidth="1"/>
    <col min="9232" max="9232" width="12.7109375" style="15" customWidth="1"/>
    <col min="9233" max="9233" width="24" style="15" customWidth="1"/>
    <col min="9234" max="9234" width="23.7109375" style="15" customWidth="1"/>
    <col min="9235" max="9235" width="21.85546875" style="15" customWidth="1"/>
    <col min="9236" max="9236" width="20.85546875" style="15" customWidth="1"/>
    <col min="9237" max="9237" width="25" style="15" customWidth="1"/>
    <col min="9238" max="9238" width="20.28515625" style="15" customWidth="1"/>
    <col min="9239" max="9239" width="19.7109375" style="15" customWidth="1"/>
    <col min="9240" max="9240" width="18.85546875" style="15" customWidth="1"/>
    <col min="9241" max="9241" width="32.140625" style="15" customWidth="1"/>
    <col min="9242" max="9242" width="28.85546875" style="15" customWidth="1"/>
    <col min="9243" max="9472" width="9.140625" style="15"/>
    <col min="9473" max="9473" width="10" style="15" customWidth="1"/>
    <col min="9474" max="9474" width="32.5703125" style="15" customWidth="1"/>
    <col min="9475" max="9475" width="62.5703125" style="15" bestFit="1" customWidth="1"/>
    <col min="9476" max="9476" width="21.42578125" style="15" customWidth="1"/>
    <col min="9477" max="9477" width="16.28515625" style="15" customWidth="1"/>
    <col min="9478" max="9478" width="15.42578125" style="15" customWidth="1"/>
    <col min="9479" max="9479" width="19.7109375" style="15" customWidth="1"/>
    <col min="9480" max="9480" width="18.140625" style="15" customWidth="1"/>
    <col min="9481" max="9481" width="16.7109375" style="15" bestFit="1" customWidth="1"/>
    <col min="9482" max="9482" width="14.85546875" style="15" bestFit="1" customWidth="1"/>
    <col min="9483" max="9483" width="16.7109375" style="15" customWidth="1"/>
    <col min="9484" max="9484" width="31.5703125" style="15" customWidth="1"/>
    <col min="9485" max="9485" width="15.85546875" style="15" customWidth="1"/>
    <col min="9486" max="9486" width="17.28515625" style="15" customWidth="1"/>
    <col min="9487" max="9487" width="12.140625" style="15" customWidth="1"/>
    <col min="9488" max="9488" width="12.7109375" style="15" customWidth="1"/>
    <col min="9489" max="9489" width="24" style="15" customWidth="1"/>
    <col min="9490" max="9490" width="23.7109375" style="15" customWidth="1"/>
    <col min="9491" max="9491" width="21.85546875" style="15" customWidth="1"/>
    <col min="9492" max="9492" width="20.85546875" style="15" customWidth="1"/>
    <col min="9493" max="9493" width="25" style="15" customWidth="1"/>
    <col min="9494" max="9494" width="20.28515625" style="15" customWidth="1"/>
    <col min="9495" max="9495" width="19.7109375" style="15" customWidth="1"/>
    <col min="9496" max="9496" width="18.85546875" style="15" customWidth="1"/>
    <col min="9497" max="9497" width="32.140625" style="15" customWidth="1"/>
    <col min="9498" max="9498" width="28.85546875" style="15" customWidth="1"/>
    <col min="9499" max="9728" width="9.140625" style="15"/>
    <col min="9729" max="9729" width="10" style="15" customWidth="1"/>
    <col min="9730" max="9730" width="32.5703125" style="15" customWidth="1"/>
    <col min="9731" max="9731" width="62.5703125" style="15" bestFit="1" customWidth="1"/>
    <col min="9732" max="9732" width="21.42578125" style="15" customWidth="1"/>
    <col min="9733" max="9733" width="16.28515625" style="15" customWidth="1"/>
    <col min="9734" max="9734" width="15.42578125" style="15" customWidth="1"/>
    <col min="9735" max="9735" width="19.7109375" style="15" customWidth="1"/>
    <col min="9736" max="9736" width="18.140625" style="15" customWidth="1"/>
    <col min="9737" max="9737" width="16.7109375" style="15" bestFit="1" customWidth="1"/>
    <col min="9738" max="9738" width="14.85546875" style="15" bestFit="1" customWidth="1"/>
    <col min="9739" max="9739" width="16.7109375" style="15" customWidth="1"/>
    <col min="9740" max="9740" width="31.5703125" style="15" customWidth="1"/>
    <col min="9741" max="9741" width="15.85546875" style="15" customWidth="1"/>
    <col min="9742" max="9742" width="17.28515625" style="15" customWidth="1"/>
    <col min="9743" max="9743" width="12.140625" style="15" customWidth="1"/>
    <col min="9744" max="9744" width="12.7109375" style="15" customWidth="1"/>
    <col min="9745" max="9745" width="24" style="15" customWidth="1"/>
    <col min="9746" max="9746" width="23.7109375" style="15" customWidth="1"/>
    <col min="9747" max="9747" width="21.85546875" style="15" customWidth="1"/>
    <col min="9748" max="9748" width="20.85546875" style="15" customWidth="1"/>
    <col min="9749" max="9749" width="25" style="15" customWidth="1"/>
    <col min="9750" max="9750" width="20.28515625" style="15" customWidth="1"/>
    <col min="9751" max="9751" width="19.7109375" style="15" customWidth="1"/>
    <col min="9752" max="9752" width="18.85546875" style="15" customWidth="1"/>
    <col min="9753" max="9753" width="32.140625" style="15" customWidth="1"/>
    <col min="9754" max="9754" width="28.85546875" style="15" customWidth="1"/>
    <col min="9755" max="9984" width="9.140625" style="15"/>
    <col min="9985" max="9985" width="10" style="15" customWidth="1"/>
    <col min="9986" max="9986" width="32.5703125" style="15" customWidth="1"/>
    <col min="9987" max="9987" width="62.5703125" style="15" bestFit="1" customWidth="1"/>
    <col min="9988" max="9988" width="21.42578125" style="15" customWidth="1"/>
    <col min="9989" max="9989" width="16.28515625" style="15" customWidth="1"/>
    <col min="9990" max="9990" width="15.42578125" style="15" customWidth="1"/>
    <col min="9991" max="9991" width="19.7109375" style="15" customWidth="1"/>
    <col min="9992" max="9992" width="18.140625" style="15" customWidth="1"/>
    <col min="9993" max="9993" width="16.7109375" style="15" bestFit="1" customWidth="1"/>
    <col min="9994" max="9994" width="14.85546875" style="15" bestFit="1" customWidth="1"/>
    <col min="9995" max="9995" width="16.7109375" style="15" customWidth="1"/>
    <col min="9996" max="9996" width="31.5703125" style="15" customWidth="1"/>
    <col min="9997" max="9997" width="15.85546875" style="15" customWidth="1"/>
    <col min="9998" max="9998" width="17.28515625" style="15" customWidth="1"/>
    <col min="9999" max="9999" width="12.140625" style="15" customWidth="1"/>
    <col min="10000" max="10000" width="12.7109375" style="15" customWidth="1"/>
    <col min="10001" max="10001" width="24" style="15" customWidth="1"/>
    <col min="10002" max="10002" width="23.7109375" style="15" customWidth="1"/>
    <col min="10003" max="10003" width="21.85546875" style="15" customWidth="1"/>
    <col min="10004" max="10004" width="20.85546875" style="15" customWidth="1"/>
    <col min="10005" max="10005" width="25" style="15" customWidth="1"/>
    <col min="10006" max="10006" width="20.28515625" style="15" customWidth="1"/>
    <col min="10007" max="10007" width="19.7109375" style="15" customWidth="1"/>
    <col min="10008" max="10008" width="18.85546875" style="15" customWidth="1"/>
    <col min="10009" max="10009" width="32.140625" style="15" customWidth="1"/>
    <col min="10010" max="10010" width="28.85546875" style="15" customWidth="1"/>
    <col min="10011" max="10240" width="9.140625" style="15"/>
    <col min="10241" max="10241" width="10" style="15" customWidth="1"/>
    <col min="10242" max="10242" width="32.5703125" style="15" customWidth="1"/>
    <col min="10243" max="10243" width="62.5703125" style="15" bestFit="1" customWidth="1"/>
    <col min="10244" max="10244" width="21.42578125" style="15" customWidth="1"/>
    <col min="10245" max="10245" width="16.28515625" style="15" customWidth="1"/>
    <col min="10246" max="10246" width="15.42578125" style="15" customWidth="1"/>
    <col min="10247" max="10247" width="19.7109375" style="15" customWidth="1"/>
    <col min="10248" max="10248" width="18.140625" style="15" customWidth="1"/>
    <col min="10249" max="10249" width="16.7109375" style="15" bestFit="1" customWidth="1"/>
    <col min="10250" max="10250" width="14.85546875" style="15" bestFit="1" customWidth="1"/>
    <col min="10251" max="10251" width="16.7109375" style="15" customWidth="1"/>
    <col min="10252" max="10252" width="31.5703125" style="15" customWidth="1"/>
    <col min="10253" max="10253" width="15.85546875" style="15" customWidth="1"/>
    <col min="10254" max="10254" width="17.28515625" style="15" customWidth="1"/>
    <col min="10255" max="10255" width="12.140625" style="15" customWidth="1"/>
    <col min="10256" max="10256" width="12.7109375" style="15" customWidth="1"/>
    <col min="10257" max="10257" width="24" style="15" customWidth="1"/>
    <col min="10258" max="10258" width="23.7109375" style="15" customWidth="1"/>
    <col min="10259" max="10259" width="21.85546875" style="15" customWidth="1"/>
    <col min="10260" max="10260" width="20.85546875" style="15" customWidth="1"/>
    <col min="10261" max="10261" width="25" style="15" customWidth="1"/>
    <col min="10262" max="10262" width="20.28515625" style="15" customWidth="1"/>
    <col min="10263" max="10263" width="19.7109375" style="15" customWidth="1"/>
    <col min="10264" max="10264" width="18.85546875" style="15" customWidth="1"/>
    <col min="10265" max="10265" width="32.140625" style="15" customWidth="1"/>
    <col min="10266" max="10266" width="28.85546875" style="15" customWidth="1"/>
    <col min="10267" max="10496" width="9.140625" style="15"/>
    <col min="10497" max="10497" width="10" style="15" customWidth="1"/>
    <col min="10498" max="10498" width="32.5703125" style="15" customWidth="1"/>
    <col min="10499" max="10499" width="62.5703125" style="15" bestFit="1" customWidth="1"/>
    <col min="10500" max="10500" width="21.42578125" style="15" customWidth="1"/>
    <col min="10501" max="10501" width="16.28515625" style="15" customWidth="1"/>
    <col min="10502" max="10502" width="15.42578125" style="15" customWidth="1"/>
    <col min="10503" max="10503" width="19.7109375" style="15" customWidth="1"/>
    <col min="10504" max="10504" width="18.140625" style="15" customWidth="1"/>
    <col min="10505" max="10505" width="16.7109375" style="15" bestFit="1" customWidth="1"/>
    <col min="10506" max="10506" width="14.85546875" style="15" bestFit="1" customWidth="1"/>
    <col min="10507" max="10507" width="16.7109375" style="15" customWidth="1"/>
    <col min="10508" max="10508" width="31.5703125" style="15" customWidth="1"/>
    <col min="10509" max="10509" width="15.85546875" style="15" customWidth="1"/>
    <col min="10510" max="10510" width="17.28515625" style="15" customWidth="1"/>
    <col min="10511" max="10511" width="12.140625" style="15" customWidth="1"/>
    <col min="10512" max="10512" width="12.7109375" style="15" customWidth="1"/>
    <col min="10513" max="10513" width="24" style="15" customWidth="1"/>
    <col min="10514" max="10514" width="23.7109375" style="15" customWidth="1"/>
    <col min="10515" max="10515" width="21.85546875" style="15" customWidth="1"/>
    <col min="10516" max="10516" width="20.85546875" style="15" customWidth="1"/>
    <col min="10517" max="10517" width="25" style="15" customWidth="1"/>
    <col min="10518" max="10518" width="20.28515625" style="15" customWidth="1"/>
    <col min="10519" max="10519" width="19.7109375" style="15" customWidth="1"/>
    <col min="10520" max="10520" width="18.85546875" style="15" customWidth="1"/>
    <col min="10521" max="10521" width="32.140625" style="15" customWidth="1"/>
    <col min="10522" max="10522" width="28.85546875" style="15" customWidth="1"/>
    <col min="10523" max="10752" width="9.140625" style="15"/>
    <col min="10753" max="10753" width="10" style="15" customWidth="1"/>
    <col min="10754" max="10754" width="32.5703125" style="15" customWidth="1"/>
    <col min="10755" max="10755" width="62.5703125" style="15" bestFit="1" customWidth="1"/>
    <col min="10756" max="10756" width="21.42578125" style="15" customWidth="1"/>
    <col min="10757" max="10757" width="16.28515625" style="15" customWidth="1"/>
    <col min="10758" max="10758" width="15.42578125" style="15" customWidth="1"/>
    <col min="10759" max="10759" width="19.7109375" style="15" customWidth="1"/>
    <col min="10760" max="10760" width="18.140625" style="15" customWidth="1"/>
    <col min="10761" max="10761" width="16.7109375" style="15" bestFit="1" customWidth="1"/>
    <col min="10762" max="10762" width="14.85546875" style="15" bestFit="1" customWidth="1"/>
    <col min="10763" max="10763" width="16.7109375" style="15" customWidth="1"/>
    <col min="10764" max="10764" width="31.5703125" style="15" customWidth="1"/>
    <col min="10765" max="10765" width="15.85546875" style="15" customWidth="1"/>
    <col min="10766" max="10766" width="17.28515625" style="15" customWidth="1"/>
    <col min="10767" max="10767" width="12.140625" style="15" customWidth="1"/>
    <col min="10768" max="10768" width="12.7109375" style="15" customWidth="1"/>
    <col min="10769" max="10769" width="24" style="15" customWidth="1"/>
    <col min="10770" max="10770" width="23.7109375" style="15" customWidth="1"/>
    <col min="10771" max="10771" width="21.85546875" style="15" customWidth="1"/>
    <col min="10772" max="10772" width="20.85546875" style="15" customWidth="1"/>
    <col min="10773" max="10773" width="25" style="15" customWidth="1"/>
    <col min="10774" max="10774" width="20.28515625" style="15" customWidth="1"/>
    <col min="10775" max="10775" width="19.7109375" style="15" customWidth="1"/>
    <col min="10776" max="10776" width="18.85546875" style="15" customWidth="1"/>
    <col min="10777" max="10777" width="32.140625" style="15" customWidth="1"/>
    <col min="10778" max="10778" width="28.85546875" style="15" customWidth="1"/>
    <col min="10779" max="11008" width="9.140625" style="15"/>
    <col min="11009" max="11009" width="10" style="15" customWidth="1"/>
    <col min="11010" max="11010" width="32.5703125" style="15" customWidth="1"/>
    <col min="11011" max="11011" width="62.5703125" style="15" bestFit="1" customWidth="1"/>
    <col min="11012" max="11012" width="21.42578125" style="15" customWidth="1"/>
    <col min="11013" max="11013" width="16.28515625" style="15" customWidth="1"/>
    <col min="11014" max="11014" width="15.42578125" style="15" customWidth="1"/>
    <col min="11015" max="11015" width="19.7109375" style="15" customWidth="1"/>
    <col min="11016" max="11016" width="18.140625" style="15" customWidth="1"/>
    <col min="11017" max="11017" width="16.7109375" style="15" bestFit="1" customWidth="1"/>
    <col min="11018" max="11018" width="14.85546875" style="15" bestFit="1" customWidth="1"/>
    <col min="11019" max="11019" width="16.7109375" style="15" customWidth="1"/>
    <col min="11020" max="11020" width="31.5703125" style="15" customWidth="1"/>
    <col min="11021" max="11021" width="15.85546875" style="15" customWidth="1"/>
    <col min="11022" max="11022" width="17.28515625" style="15" customWidth="1"/>
    <col min="11023" max="11023" width="12.140625" style="15" customWidth="1"/>
    <col min="11024" max="11024" width="12.7109375" style="15" customWidth="1"/>
    <col min="11025" max="11025" width="24" style="15" customWidth="1"/>
    <col min="11026" max="11026" width="23.7109375" style="15" customWidth="1"/>
    <col min="11027" max="11027" width="21.85546875" style="15" customWidth="1"/>
    <col min="11028" max="11028" width="20.85546875" style="15" customWidth="1"/>
    <col min="11029" max="11029" width="25" style="15" customWidth="1"/>
    <col min="11030" max="11030" width="20.28515625" style="15" customWidth="1"/>
    <col min="11031" max="11031" width="19.7109375" style="15" customWidth="1"/>
    <col min="11032" max="11032" width="18.85546875" style="15" customWidth="1"/>
    <col min="11033" max="11033" width="32.140625" style="15" customWidth="1"/>
    <col min="11034" max="11034" width="28.85546875" style="15" customWidth="1"/>
    <col min="11035" max="11264" width="9.140625" style="15"/>
    <col min="11265" max="11265" width="10" style="15" customWidth="1"/>
    <col min="11266" max="11266" width="32.5703125" style="15" customWidth="1"/>
    <col min="11267" max="11267" width="62.5703125" style="15" bestFit="1" customWidth="1"/>
    <col min="11268" max="11268" width="21.42578125" style="15" customWidth="1"/>
    <col min="11269" max="11269" width="16.28515625" style="15" customWidth="1"/>
    <col min="11270" max="11270" width="15.42578125" style="15" customWidth="1"/>
    <col min="11271" max="11271" width="19.7109375" style="15" customWidth="1"/>
    <col min="11272" max="11272" width="18.140625" style="15" customWidth="1"/>
    <col min="11273" max="11273" width="16.7109375" style="15" bestFit="1" customWidth="1"/>
    <col min="11274" max="11274" width="14.85546875" style="15" bestFit="1" customWidth="1"/>
    <col min="11275" max="11275" width="16.7109375" style="15" customWidth="1"/>
    <col min="11276" max="11276" width="31.5703125" style="15" customWidth="1"/>
    <col min="11277" max="11277" width="15.85546875" style="15" customWidth="1"/>
    <col min="11278" max="11278" width="17.28515625" style="15" customWidth="1"/>
    <col min="11279" max="11279" width="12.140625" style="15" customWidth="1"/>
    <col min="11280" max="11280" width="12.7109375" style="15" customWidth="1"/>
    <col min="11281" max="11281" width="24" style="15" customWidth="1"/>
    <col min="11282" max="11282" width="23.7109375" style="15" customWidth="1"/>
    <col min="11283" max="11283" width="21.85546875" style="15" customWidth="1"/>
    <col min="11284" max="11284" width="20.85546875" style="15" customWidth="1"/>
    <col min="11285" max="11285" width="25" style="15" customWidth="1"/>
    <col min="11286" max="11286" width="20.28515625" style="15" customWidth="1"/>
    <col min="11287" max="11287" width="19.7109375" style="15" customWidth="1"/>
    <col min="11288" max="11288" width="18.85546875" style="15" customWidth="1"/>
    <col min="11289" max="11289" width="32.140625" style="15" customWidth="1"/>
    <col min="11290" max="11290" width="28.85546875" style="15" customWidth="1"/>
    <col min="11291" max="11520" width="9.140625" style="15"/>
    <col min="11521" max="11521" width="10" style="15" customWidth="1"/>
    <col min="11522" max="11522" width="32.5703125" style="15" customWidth="1"/>
    <col min="11523" max="11523" width="62.5703125" style="15" bestFit="1" customWidth="1"/>
    <col min="11524" max="11524" width="21.42578125" style="15" customWidth="1"/>
    <col min="11525" max="11525" width="16.28515625" style="15" customWidth="1"/>
    <col min="11526" max="11526" width="15.42578125" style="15" customWidth="1"/>
    <col min="11527" max="11527" width="19.7109375" style="15" customWidth="1"/>
    <col min="11528" max="11528" width="18.140625" style="15" customWidth="1"/>
    <col min="11529" max="11529" width="16.7109375" style="15" bestFit="1" customWidth="1"/>
    <col min="11530" max="11530" width="14.85546875" style="15" bestFit="1" customWidth="1"/>
    <col min="11531" max="11531" width="16.7109375" style="15" customWidth="1"/>
    <col min="11532" max="11532" width="31.5703125" style="15" customWidth="1"/>
    <col min="11533" max="11533" width="15.85546875" style="15" customWidth="1"/>
    <col min="11534" max="11534" width="17.28515625" style="15" customWidth="1"/>
    <col min="11535" max="11535" width="12.140625" style="15" customWidth="1"/>
    <col min="11536" max="11536" width="12.7109375" style="15" customWidth="1"/>
    <col min="11537" max="11537" width="24" style="15" customWidth="1"/>
    <col min="11538" max="11538" width="23.7109375" style="15" customWidth="1"/>
    <col min="11539" max="11539" width="21.85546875" style="15" customWidth="1"/>
    <col min="11540" max="11540" width="20.85546875" style="15" customWidth="1"/>
    <col min="11541" max="11541" width="25" style="15" customWidth="1"/>
    <col min="11542" max="11542" width="20.28515625" style="15" customWidth="1"/>
    <col min="11543" max="11543" width="19.7109375" style="15" customWidth="1"/>
    <col min="11544" max="11544" width="18.85546875" style="15" customWidth="1"/>
    <col min="11545" max="11545" width="32.140625" style="15" customWidth="1"/>
    <col min="11546" max="11546" width="28.85546875" style="15" customWidth="1"/>
    <col min="11547" max="11776" width="9.140625" style="15"/>
    <col min="11777" max="11777" width="10" style="15" customWidth="1"/>
    <col min="11778" max="11778" width="32.5703125" style="15" customWidth="1"/>
    <col min="11779" max="11779" width="62.5703125" style="15" bestFit="1" customWidth="1"/>
    <col min="11780" max="11780" width="21.42578125" style="15" customWidth="1"/>
    <col min="11781" max="11781" width="16.28515625" style="15" customWidth="1"/>
    <col min="11782" max="11782" width="15.42578125" style="15" customWidth="1"/>
    <col min="11783" max="11783" width="19.7109375" style="15" customWidth="1"/>
    <col min="11784" max="11784" width="18.140625" style="15" customWidth="1"/>
    <col min="11785" max="11785" width="16.7109375" style="15" bestFit="1" customWidth="1"/>
    <col min="11786" max="11786" width="14.85546875" style="15" bestFit="1" customWidth="1"/>
    <col min="11787" max="11787" width="16.7109375" style="15" customWidth="1"/>
    <col min="11788" max="11788" width="31.5703125" style="15" customWidth="1"/>
    <col min="11789" max="11789" width="15.85546875" style="15" customWidth="1"/>
    <col min="11790" max="11790" width="17.28515625" style="15" customWidth="1"/>
    <col min="11791" max="11791" width="12.140625" style="15" customWidth="1"/>
    <col min="11792" max="11792" width="12.7109375" style="15" customWidth="1"/>
    <col min="11793" max="11793" width="24" style="15" customWidth="1"/>
    <col min="11794" max="11794" width="23.7109375" style="15" customWidth="1"/>
    <col min="11795" max="11795" width="21.85546875" style="15" customWidth="1"/>
    <col min="11796" max="11796" width="20.85546875" style="15" customWidth="1"/>
    <col min="11797" max="11797" width="25" style="15" customWidth="1"/>
    <col min="11798" max="11798" width="20.28515625" style="15" customWidth="1"/>
    <col min="11799" max="11799" width="19.7109375" style="15" customWidth="1"/>
    <col min="11800" max="11800" width="18.85546875" style="15" customWidth="1"/>
    <col min="11801" max="11801" width="32.140625" style="15" customWidth="1"/>
    <col min="11802" max="11802" width="28.85546875" style="15" customWidth="1"/>
    <col min="11803" max="12032" width="9.140625" style="15"/>
    <col min="12033" max="12033" width="10" style="15" customWidth="1"/>
    <col min="12034" max="12034" width="32.5703125" style="15" customWidth="1"/>
    <col min="12035" max="12035" width="62.5703125" style="15" bestFit="1" customWidth="1"/>
    <col min="12036" max="12036" width="21.42578125" style="15" customWidth="1"/>
    <col min="12037" max="12037" width="16.28515625" style="15" customWidth="1"/>
    <col min="12038" max="12038" width="15.42578125" style="15" customWidth="1"/>
    <col min="12039" max="12039" width="19.7109375" style="15" customWidth="1"/>
    <col min="12040" max="12040" width="18.140625" style="15" customWidth="1"/>
    <col min="12041" max="12041" width="16.7109375" style="15" bestFit="1" customWidth="1"/>
    <col min="12042" max="12042" width="14.85546875" style="15" bestFit="1" customWidth="1"/>
    <col min="12043" max="12043" width="16.7109375" style="15" customWidth="1"/>
    <col min="12044" max="12044" width="31.5703125" style="15" customWidth="1"/>
    <col min="12045" max="12045" width="15.85546875" style="15" customWidth="1"/>
    <col min="12046" max="12046" width="17.28515625" style="15" customWidth="1"/>
    <col min="12047" max="12047" width="12.140625" style="15" customWidth="1"/>
    <col min="12048" max="12048" width="12.7109375" style="15" customWidth="1"/>
    <col min="12049" max="12049" width="24" style="15" customWidth="1"/>
    <col min="12050" max="12050" width="23.7109375" style="15" customWidth="1"/>
    <col min="12051" max="12051" width="21.85546875" style="15" customWidth="1"/>
    <col min="12052" max="12052" width="20.85546875" style="15" customWidth="1"/>
    <col min="12053" max="12053" width="25" style="15" customWidth="1"/>
    <col min="12054" max="12054" width="20.28515625" style="15" customWidth="1"/>
    <col min="12055" max="12055" width="19.7109375" style="15" customWidth="1"/>
    <col min="12056" max="12056" width="18.85546875" style="15" customWidth="1"/>
    <col min="12057" max="12057" width="32.140625" style="15" customWidth="1"/>
    <col min="12058" max="12058" width="28.85546875" style="15" customWidth="1"/>
    <col min="12059" max="12288" width="9.140625" style="15"/>
    <col min="12289" max="12289" width="10" style="15" customWidth="1"/>
    <col min="12290" max="12290" width="32.5703125" style="15" customWidth="1"/>
    <col min="12291" max="12291" width="62.5703125" style="15" bestFit="1" customWidth="1"/>
    <col min="12292" max="12292" width="21.42578125" style="15" customWidth="1"/>
    <col min="12293" max="12293" width="16.28515625" style="15" customWidth="1"/>
    <col min="12294" max="12294" width="15.42578125" style="15" customWidth="1"/>
    <col min="12295" max="12295" width="19.7109375" style="15" customWidth="1"/>
    <col min="12296" max="12296" width="18.140625" style="15" customWidth="1"/>
    <col min="12297" max="12297" width="16.7109375" style="15" bestFit="1" customWidth="1"/>
    <col min="12298" max="12298" width="14.85546875" style="15" bestFit="1" customWidth="1"/>
    <col min="12299" max="12299" width="16.7109375" style="15" customWidth="1"/>
    <col min="12300" max="12300" width="31.5703125" style="15" customWidth="1"/>
    <col min="12301" max="12301" width="15.85546875" style="15" customWidth="1"/>
    <col min="12302" max="12302" width="17.28515625" style="15" customWidth="1"/>
    <col min="12303" max="12303" width="12.140625" style="15" customWidth="1"/>
    <col min="12304" max="12304" width="12.7109375" style="15" customWidth="1"/>
    <col min="12305" max="12305" width="24" style="15" customWidth="1"/>
    <col min="12306" max="12306" width="23.7109375" style="15" customWidth="1"/>
    <col min="12307" max="12307" width="21.85546875" style="15" customWidth="1"/>
    <col min="12308" max="12308" width="20.85546875" style="15" customWidth="1"/>
    <col min="12309" max="12309" width="25" style="15" customWidth="1"/>
    <col min="12310" max="12310" width="20.28515625" style="15" customWidth="1"/>
    <col min="12311" max="12311" width="19.7109375" style="15" customWidth="1"/>
    <col min="12312" max="12312" width="18.85546875" style="15" customWidth="1"/>
    <col min="12313" max="12313" width="32.140625" style="15" customWidth="1"/>
    <col min="12314" max="12314" width="28.85546875" style="15" customWidth="1"/>
    <col min="12315" max="12544" width="9.140625" style="15"/>
    <col min="12545" max="12545" width="10" style="15" customWidth="1"/>
    <col min="12546" max="12546" width="32.5703125" style="15" customWidth="1"/>
    <col min="12547" max="12547" width="62.5703125" style="15" bestFit="1" customWidth="1"/>
    <col min="12548" max="12548" width="21.42578125" style="15" customWidth="1"/>
    <col min="12549" max="12549" width="16.28515625" style="15" customWidth="1"/>
    <col min="12550" max="12550" width="15.42578125" style="15" customWidth="1"/>
    <col min="12551" max="12551" width="19.7109375" style="15" customWidth="1"/>
    <col min="12552" max="12552" width="18.140625" style="15" customWidth="1"/>
    <col min="12553" max="12553" width="16.7109375" style="15" bestFit="1" customWidth="1"/>
    <col min="12554" max="12554" width="14.85546875" style="15" bestFit="1" customWidth="1"/>
    <col min="12555" max="12555" width="16.7109375" style="15" customWidth="1"/>
    <col min="12556" max="12556" width="31.5703125" style="15" customWidth="1"/>
    <col min="12557" max="12557" width="15.85546875" style="15" customWidth="1"/>
    <col min="12558" max="12558" width="17.28515625" style="15" customWidth="1"/>
    <col min="12559" max="12559" width="12.140625" style="15" customWidth="1"/>
    <col min="12560" max="12560" width="12.7109375" style="15" customWidth="1"/>
    <col min="12561" max="12561" width="24" style="15" customWidth="1"/>
    <col min="12562" max="12562" width="23.7109375" style="15" customWidth="1"/>
    <col min="12563" max="12563" width="21.85546875" style="15" customWidth="1"/>
    <col min="12564" max="12564" width="20.85546875" style="15" customWidth="1"/>
    <col min="12565" max="12565" width="25" style="15" customWidth="1"/>
    <col min="12566" max="12566" width="20.28515625" style="15" customWidth="1"/>
    <col min="12567" max="12567" width="19.7109375" style="15" customWidth="1"/>
    <col min="12568" max="12568" width="18.85546875" style="15" customWidth="1"/>
    <col min="12569" max="12569" width="32.140625" style="15" customWidth="1"/>
    <col min="12570" max="12570" width="28.85546875" style="15" customWidth="1"/>
    <col min="12571" max="12800" width="9.140625" style="15"/>
    <col min="12801" max="12801" width="10" style="15" customWidth="1"/>
    <col min="12802" max="12802" width="32.5703125" style="15" customWidth="1"/>
    <col min="12803" max="12803" width="62.5703125" style="15" bestFit="1" customWidth="1"/>
    <col min="12804" max="12804" width="21.42578125" style="15" customWidth="1"/>
    <col min="12805" max="12805" width="16.28515625" style="15" customWidth="1"/>
    <col min="12806" max="12806" width="15.42578125" style="15" customWidth="1"/>
    <col min="12807" max="12807" width="19.7109375" style="15" customWidth="1"/>
    <col min="12808" max="12808" width="18.140625" style="15" customWidth="1"/>
    <col min="12809" max="12809" width="16.7109375" style="15" bestFit="1" customWidth="1"/>
    <col min="12810" max="12810" width="14.85546875" style="15" bestFit="1" customWidth="1"/>
    <col min="12811" max="12811" width="16.7109375" style="15" customWidth="1"/>
    <col min="12812" max="12812" width="31.5703125" style="15" customWidth="1"/>
    <col min="12813" max="12813" width="15.85546875" style="15" customWidth="1"/>
    <col min="12814" max="12814" width="17.28515625" style="15" customWidth="1"/>
    <col min="12815" max="12815" width="12.140625" style="15" customWidth="1"/>
    <col min="12816" max="12816" width="12.7109375" style="15" customWidth="1"/>
    <col min="12817" max="12817" width="24" style="15" customWidth="1"/>
    <col min="12818" max="12818" width="23.7109375" style="15" customWidth="1"/>
    <col min="12819" max="12819" width="21.85546875" style="15" customWidth="1"/>
    <col min="12820" max="12820" width="20.85546875" style="15" customWidth="1"/>
    <col min="12821" max="12821" width="25" style="15" customWidth="1"/>
    <col min="12822" max="12822" width="20.28515625" style="15" customWidth="1"/>
    <col min="12823" max="12823" width="19.7109375" style="15" customWidth="1"/>
    <col min="12824" max="12824" width="18.85546875" style="15" customWidth="1"/>
    <col min="12825" max="12825" width="32.140625" style="15" customWidth="1"/>
    <col min="12826" max="12826" width="28.85546875" style="15" customWidth="1"/>
    <col min="12827" max="13056" width="9.140625" style="15"/>
    <col min="13057" max="13057" width="10" style="15" customWidth="1"/>
    <col min="13058" max="13058" width="32.5703125" style="15" customWidth="1"/>
    <col min="13059" max="13059" width="62.5703125" style="15" bestFit="1" customWidth="1"/>
    <col min="13060" max="13060" width="21.42578125" style="15" customWidth="1"/>
    <col min="13061" max="13061" width="16.28515625" style="15" customWidth="1"/>
    <col min="13062" max="13062" width="15.42578125" style="15" customWidth="1"/>
    <col min="13063" max="13063" width="19.7109375" style="15" customWidth="1"/>
    <col min="13064" max="13064" width="18.140625" style="15" customWidth="1"/>
    <col min="13065" max="13065" width="16.7109375" style="15" bestFit="1" customWidth="1"/>
    <col min="13066" max="13066" width="14.85546875" style="15" bestFit="1" customWidth="1"/>
    <col min="13067" max="13067" width="16.7109375" style="15" customWidth="1"/>
    <col min="13068" max="13068" width="31.5703125" style="15" customWidth="1"/>
    <col min="13069" max="13069" width="15.85546875" style="15" customWidth="1"/>
    <col min="13070" max="13070" width="17.28515625" style="15" customWidth="1"/>
    <col min="13071" max="13071" width="12.140625" style="15" customWidth="1"/>
    <col min="13072" max="13072" width="12.7109375" style="15" customWidth="1"/>
    <col min="13073" max="13073" width="24" style="15" customWidth="1"/>
    <col min="13074" max="13074" width="23.7109375" style="15" customWidth="1"/>
    <col min="13075" max="13075" width="21.85546875" style="15" customWidth="1"/>
    <col min="13076" max="13076" width="20.85546875" style="15" customWidth="1"/>
    <col min="13077" max="13077" width="25" style="15" customWidth="1"/>
    <col min="13078" max="13078" width="20.28515625" style="15" customWidth="1"/>
    <col min="13079" max="13079" width="19.7109375" style="15" customWidth="1"/>
    <col min="13080" max="13080" width="18.85546875" style="15" customWidth="1"/>
    <col min="13081" max="13081" width="32.140625" style="15" customWidth="1"/>
    <col min="13082" max="13082" width="28.85546875" style="15" customWidth="1"/>
    <col min="13083" max="13312" width="9.140625" style="15"/>
    <col min="13313" max="13313" width="10" style="15" customWidth="1"/>
    <col min="13314" max="13314" width="32.5703125" style="15" customWidth="1"/>
    <col min="13315" max="13315" width="62.5703125" style="15" bestFit="1" customWidth="1"/>
    <col min="13316" max="13316" width="21.42578125" style="15" customWidth="1"/>
    <col min="13317" max="13317" width="16.28515625" style="15" customWidth="1"/>
    <col min="13318" max="13318" width="15.42578125" style="15" customWidth="1"/>
    <col min="13319" max="13319" width="19.7109375" style="15" customWidth="1"/>
    <col min="13320" max="13320" width="18.140625" style="15" customWidth="1"/>
    <col min="13321" max="13321" width="16.7109375" style="15" bestFit="1" customWidth="1"/>
    <col min="13322" max="13322" width="14.85546875" style="15" bestFit="1" customWidth="1"/>
    <col min="13323" max="13323" width="16.7109375" style="15" customWidth="1"/>
    <col min="13324" max="13324" width="31.5703125" style="15" customWidth="1"/>
    <col min="13325" max="13325" width="15.85546875" style="15" customWidth="1"/>
    <col min="13326" max="13326" width="17.28515625" style="15" customWidth="1"/>
    <col min="13327" max="13327" width="12.140625" style="15" customWidth="1"/>
    <col min="13328" max="13328" width="12.7109375" style="15" customWidth="1"/>
    <col min="13329" max="13329" width="24" style="15" customWidth="1"/>
    <col min="13330" max="13330" width="23.7109375" style="15" customWidth="1"/>
    <col min="13331" max="13331" width="21.85546875" style="15" customWidth="1"/>
    <col min="13332" max="13332" width="20.85546875" style="15" customWidth="1"/>
    <col min="13333" max="13333" width="25" style="15" customWidth="1"/>
    <col min="13334" max="13334" width="20.28515625" style="15" customWidth="1"/>
    <col min="13335" max="13335" width="19.7109375" style="15" customWidth="1"/>
    <col min="13336" max="13336" width="18.85546875" style="15" customWidth="1"/>
    <col min="13337" max="13337" width="32.140625" style="15" customWidth="1"/>
    <col min="13338" max="13338" width="28.85546875" style="15" customWidth="1"/>
    <col min="13339" max="13568" width="9.140625" style="15"/>
    <col min="13569" max="13569" width="10" style="15" customWidth="1"/>
    <col min="13570" max="13570" width="32.5703125" style="15" customWidth="1"/>
    <col min="13571" max="13571" width="62.5703125" style="15" bestFit="1" customWidth="1"/>
    <col min="13572" max="13572" width="21.42578125" style="15" customWidth="1"/>
    <col min="13573" max="13573" width="16.28515625" style="15" customWidth="1"/>
    <col min="13574" max="13574" width="15.42578125" style="15" customWidth="1"/>
    <col min="13575" max="13575" width="19.7109375" style="15" customWidth="1"/>
    <col min="13576" max="13576" width="18.140625" style="15" customWidth="1"/>
    <col min="13577" max="13577" width="16.7109375" style="15" bestFit="1" customWidth="1"/>
    <col min="13578" max="13578" width="14.85546875" style="15" bestFit="1" customWidth="1"/>
    <col min="13579" max="13579" width="16.7109375" style="15" customWidth="1"/>
    <col min="13580" max="13580" width="31.5703125" style="15" customWidth="1"/>
    <col min="13581" max="13581" width="15.85546875" style="15" customWidth="1"/>
    <col min="13582" max="13582" width="17.28515625" style="15" customWidth="1"/>
    <col min="13583" max="13583" width="12.140625" style="15" customWidth="1"/>
    <col min="13584" max="13584" width="12.7109375" style="15" customWidth="1"/>
    <col min="13585" max="13585" width="24" style="15" customWidth="1"/>
    <col min="13586" max="13586" width="23.7109375" style="15" customWidth="1"/>
    <col min="13587" max="13587" width="21.85546875" style="15" customWidth="1"/>
    <col min="13588" max="13588" width="20.85546875" style="15" customWidth="1"/>
    <col min="13589" max="13589" width="25" style="15" customWidth="1"/>
    <col min="13590" max="13590" width="20.28515625" style="15" customWidth="1"/>
    <col min="13591" max="13591" width="19.7109375" style="15" customWidth="1"/>
    <col min="13592" max="13592" width="18.85546875" style="15" customWidth="1"/>
    <col min="13593" max="13593" width="32.140625" style="15" customWidth="1"/>
    <col min="13594" max="13594" width="28.85546875" style="15" customWidth="1"/>
    <col min="13595" max="13824" width="9.140625" style="15"/>
    <col min="13825" max="13825" width="10" style="15" customWidth="1"/>
    <col min="13826" max="13826" width="32.5703125" style="15" customWidth="1"/>
    <col min="13827" max="13827" width="62.5703125" style="15" bestFit="1" customWidth="1"/>
    <col min="13828" max="13828" width="21.42578125" style="15" customWidth="1"/>
    <col min="13829" max="13829" width="16.28515625" style="15" customWidth="1"/>
    <col min="13830" max="13830" width="15.42578125" style="15" customWidth="1"/>
    <col min="13831" max="13831" width="19.7109375" style="15" customWidth="1"/>
    <col min="13832" max="13832" width="18.140625" style="15" customWidth="1"/>
    <col min="13833" max="13833" width="16.7109375" style="15" bestFit="1" customWidth="1"/>
    <col min="13834" max="13834" width="14.85546875" style="15" bestFit="1" customWidth="1"/>
    <col min="13835" max="13835" width="16.7109375" style="15" customWidth="1"/>
    <col min="13836" max="13836" width="31.5703125" style="15" customWidth="1"/>
    <col min="13837" max="13837" width="15.85546875" style="15" customWidth="1"/>
    <col min="13838" max="13838" width="17.28515625" style="15" customWidth="1"/>
    <col min="13839" max="13839" width="12.140625" style="15" customWidth="1"/>
    <col min="13840" max="13840" width="12.7109375" style="15" customWidth="1"/>
    <col min="13841" max="13841" width="24" style="15" customWidth="1"/>
    <col min="13842" max="13842" width="23.7109375" style="15" customWidth="1"/>
    <col min="13843" max="13843" width="21.85546875" style="15" customWidth="1"/>
    <col min="13844" max="13844" width="20.85546875" style="15" customWidth="1"/>
    <col min="13845" max="13845" width="25" style="15" customWidth="1"/>
    <col min="13846" max="13846" width="20.28515625" style="15" customWidth="1"/>
    <col min="13847" max="13847" width="19.7109375" style="15" customWidth="1"/>
    <col min="13848" max="13848" width="18.85546875" style="15" customWidth="1"/>
    <col min="13849" max="13849" width="32.140625" style="15" customWidth="1"/>
    <col min="13850" max="13850" width="28.85546875" style="15" customWidth="1"/>
    <col min="13851" max="14080" width="9.140625" style="15"/>
    <col min="14081" max="14081" width="10" style="15" customWidth="1"/>
    <col min="14082" max="14082" width="32.5703125" style="15" customWidth="1"/>
    <col min="14083" max="14083" width="62.5703125" style="15" bestFit="1" customWidth="1"/>
    <col min="14084" max="14084" width="21.42578125" style="15" customWidth="1"/>
    <col min="14085" max="14085" width="16.28515625" style="15" customWidth="1"/>
    <col min="14086" max="14086" width="15.42578125" style="15" customWidth="1"/>
    <col min="14087" max="14087" width="19.7109375" style="15" customWidth="1"/>
    <col min="14088" max="14088" width="18.140625" style="15" customWidth="1"/>
    <col min="14089" max="14089" width="16.7109375" style="15" bestFit="1" customWidth="1"/>
    <col min="14090" max="14090" width="14.85546875" style="15" bestFit="1" customWidth="1"/>
    <col min="14091" max="14091" width="16.7109375" style="15" customWidth="1"/>
    <col min="14092" max="14092" width="31.5703125" style="15" customWidth="1"/>
    <col min="14093" max="14093" width="15.85546875" style="15" customWidth="1"/>
    <col min="14094" max="14094" width="17.28515625" style="15" customWidth="1"/>
    <col min="14095" max="14095" width="12.140625" style="15" customWidth="1"/>
    <col min="14096" max="14096" width="12.7109375" style="15" customWidth="1"/>
    <col min="14097" max="14097" width="24" style="15" customWidth="1"/>
    <col min="14098" max="14098" width="23.7109375" style="15" customWidth="1"/>
    <col min="14099" max="14099" width="21.85546875" style="15" customWidth="1"/>
    <col min="14100" max="14100" width="20.85546875" style="15" customWidth="1"/>
    <col min="14101" max="14101" width="25" style="15" customWidth="1"/>
    <col min="14102" max="14102" width="20.28515625" style="15" customWidth="1"/>
    <col min="14103" max="14103" width="19.7109375" style="15" customWidth="1"/>
    <col min="14104" max="14104" width="18.85546875" style="15" customWidth="1"/>
    <col min="14105" max="14105" width="32.140625" style="15" customWidth="1"/>
    <col min="14106" max="14106" width="28.85546875" style="15" customWidth="1"/>
    <col min="14107" max="14336" width="9.140625" style="15"/>
    <col min="14337" max="14337" width="10" style="15" customWidth="1"/>
    <col min="14338" max="14338" width="32.5703125" style="15" customWidth="1"/>
    <col min="14339" max="14339" width="62.5703125" style="15" bestFit="1" customWidth="1"/>
    <col min="14340" max="14340" width="21.42578125" style="15" customWidth="1"/>
    <col min="14341" max="14341" width="16.28515625" style="15" customWidth="1"/>
    <col min="14342" max="14342" width="15.42578125" style="15" customWidth="1"/>
    <col min="14343" max="14343" width="19.7109375" style="15" customWidth="1"/>
    <col min="14344" max="14344" width="18.140625" style="15" customWidth="1"/>
    <col min="14345" max="14345" width="16.7109375" style="15" bestFit="1" customWidth="1"/>
    <col min="14346" max="14346" width="14.85546875" style="15" bestFit="1" customWidth="1"/>
    <col min="14347" max="14347" width="16.7109375" style="15" customWidth="1"/>
    <col min="14348" max="14348" width="31.5703125" style="15" customWidth="1"/>
    <col min="14349" max="14349" width="15.85546875" style="15" customWidth="1"/>
    <col min="14350" max="14350" width="17.28515625" style="15" customWidth="1"/>
    <col min="14351" max="14351" width="12.140625" style="15" customWidth="1"/>
    <col min="14352" max="14352" width="12.7109375" style="15" customWidth="1"/>
    <col min="14353" max="14353" width="24" style="15" customWidth="1"/>
    <col min="14354" max="14354" width="23.7109375" style="15" customWidth="1"/>
    <col min="14355" max="14355" width="21.85546875" style="15" customWidth="1"/>
    <col min="14356" max="14356" width="20.85546875" style="15" customWidth="1"/>
    <col min="14357" max="14357" width="25" style="15" customWidth="1"/>
    <col min="14358" max="14358" width="20.28515625" style="15" customWidth="1"/>
    <col min="14359" max="14359" width="19.7109375" style="15" customWidth="1"/>
    <col min="14360" max="14360" width="18.85546875" style="15" customWidth="1"/>
    <col min="14361" max="14361" width="32.140625" style="15" customWidth="1"/>
    <col min="14362" max="14362" width="28.85546875" style="15" customWidth="1"/>
    <col min="14363" max="14592" width="9.140625" style="15"/>
    <col min="14593" max="14593" width="10" style="15" customWidth="1"/>
    <col min="14594" max="14594" width="32.5703125" style="15" customWidth="1"/>
    <col min="14595" max="14595" width="62.5703125" style="15" bestFit="1" customWidth="1"/>
    <col min="14596" max="14596" width="21.42578125" style="15" customWidth="1"/>
    <col min="14597" max="14597" width="16.28515625" style="15" customWidth="1"/>
    <col min="14598" max="14598" width="15.42578125" style="15" customWidth="1"/>
    <col min="14599" max="14599" width="19.7109375" style="15" customWidth="1"/>
    <col min="14600" max="14600" width="18.140625" style="15" customWidth="1"/>
    <col min="14601" max="14601" width="16.7109375" style="15" bestFit="1" customWidth="1"/>
    <col min="14602" max="14602" width="14.85546875" style="15" bestFit="1" customWidth="1"/>
    <col min="14603" max="14603" width="16.7109375" style="15" customWidth="1"/>
    <col min="14604" max="14604" width="31.5703125" style="15" customWidth="1"/>
    <col min="14605" max="14605" width="15.85546875" style="15" customWidth="1"/>
    <col min="14606" max="14606" width="17.28515625" style="15" customWidth="1"/>
    <col min="14607" max="14607" width="12.140625" style="15" customWidth="1"/>
    <col min="14608" max="14608" width="12.7109375" style="15" customWidth="1"/>
    <col min="14609" max="14609" width="24" style="15" customWidth="1"/>
    <col min="14610" max="14610" width="23.7109375" style="15" customWidth="1"/>
    <col min="14611" max="14611" width="21.85546875" style="15" customWidth="1"/>
    <col min="14612" max="14612" width="20.85546875" style="15" customWidth="1"/>
    <col min="14613" max="14613" width="25" style="15" customWidth="1"/>
    <col min="14614" max="14614" width="20.28515625" style="15" customWidth="1"/>
    <col min="14615" max="14615" width="19.7109375" style="15" customWidth="1"/>
    <col min="14616" max="14616" width="18.85546875" style="15" customWidth="1"/>
    <col min="14617" max="14617" width="32.140625" style="15" customWidth="1"/>
    <col min="14618" max="14618" width="28.85546875" style="15" customWidth="1"/>
    <col min="14619" max="14848" width="9.140625" style="15"/>
    <col min="14849" max="14849" width="10" style="15" customWidth="1"/>
    <col min="14850" max="14850" width="32.5703125" style="15" customWidth="1"/>
    <col min="14851" max="14851" width="62.5703125" style="15" bestFit="1" customWidth="1"/>
    <col min="14852" max="14852" width="21.42578125" style="15" customWidth="1"/>
    <col min="14853" max="14853" width="16.28515625" style="15" customWidth="1"/>
    <col min="14854" max="14854" width="15.42578125" style="15" customWidth="1"/>
    <col min="14855" max="14855" width="19.7109375" style="15" customWidth="1"/>
    <col min="14856" max="14856" width="18.140625" style="15" customWidth="1"/>
    <col min="14857" max="14857" width="16.7109375" style="15" bestFit="1" customWidth="1"/>
    <col min="14858" max="14858" width="14.85546875" style="15" bestFit="1" customWidth="1"/>
    <col min="14859" max="14859" width="16.7109375" style="15" customWidth="1"/>
    <col min="14860" max="14860" width="31.5703125" style="15" customWidth="1"/>
    <col min="14861" max="14861" width="15.85546875" style="15" customWidth="1"/>
    <col min="14862" max="14862" width="17.28515625" style="15" customWidth="1"/>
    <col min="14863" max="14863" width="12.140625" style="15" customWidth="1"/>
    <col min="14864" max="14864" width="12.7109375" style="15" customWidth="1"/>
    <col min="14865" max="14865" width="24" style="15" customWidth="1"/>
    <col min="14866" max="14866" width="23.7109375" style="15" customWidth="1"/>
    <col min="14867" max="14867" width="21.85546875" style="15" customWidth="1"/>
    <col min="14868" max="14868" width="20.85546875" style="15" customWidth="1"/>
    <col min="14869" max="14869" width="25" style="15" customWidth="1"/>
    <col min="14870" max="14870" width="20.28515625" style="15" customWidth="1"/>
    <col min="14871" max="14871" width="19.7109375" style="15" customWidth="1"/>
    <col min="14872" max="14872" width="18.85546875" style="15" customWidth="1"/>
    <col min="14873" max="14873" width="32.140625" style="15" customWidth="1"/>
    <col min="14874" max="14874" width="28.85546875" style="15" customWidth="1"/>
    <col min="14875" max="15104" width="9.140625" style="15"/>
    <col min="15105" max="15105" width="10" style="15" customWidth="1"/>
    <col min="15106" max="15106" width="32.5703125" style="15" customWidth="1"/>
    <col min="15107" max="15107" width="62.5703125" style="15" bestFit="1" customWidth="1"/>
    <col min="15108" max="15108" width="21.42578125" style="15" customWidth="1"/>
    <col min="15109" max="15109" width="16.28515625" style="15" customWidth="1"/>
    <col min="15110" max="15110" width="15.42578125" style="15" customWidth="1"/>
    <col min="15111" max="15111" width="19.7109375" style="15" customWidth="1"/>
    <col min="15112" max="15112" width="18.140625" style="15" customWidth="1"/>
    <col min="15113" max="15113" width="16.7109375" style="15" bestFit="1" customWidth="1"/>
    <col min="15114" max="15114" width="14.85546875" style="15" bestFit="1" customWidth="1"/>
    <col min="15115" max="15115" width="16.7109375" style="15" customWidth="1"/>
    <col min="15116" max="15116" width="31.5703125" style="15" customWidth="1"/>
    <col min="15117" max="15117" width="15.85546875" style="15" customWidth="1"/>
    <col min="15118" max="15118" width="17.28515625" style="15" customWidth="1"/>
    <col min="15119" max="15119" width="12.140625" style="15" customWidth="1"/>
    <col min="15120" max="15120" width="12.7109375" style="15" customWidth="1"/>
    <col min="15121" max="15121" width="24" style="15" customWidth="1"/>
    <col min="15122" max="15122" width="23.7109375" style="15" customWidth="1"/>
    <col min="15123" max="15123" width="21.85546875" style="15" customWidth="1"/>
    <col min="15124" max="15124" width="20.85546875" style="15" customWidth="1"/>
    <col min="15125" max="15125" width="25" style="15" customWidth="1"/>
    <col min="15126" max="15126" width="20.28515625" style="15" customWidth="1"/>
    <col min="15127" max="15127" width="19.7109375" style="15" customWidth="1"/>
    <col min="15128" max="15128" width="18.85546875" style="15" customWidth="1"/>
    <col min="15129" max="15129" width="32.140625" style="15" customWidth="1"/>
    <col min="15130" max="15130" width="28.85546875" style="15" customWidth="1"/>
    <col min="15131" max="15360" width="9.140625" style="15"/>
    <col min="15361" max="15361" width="10" style="15" customWidth="1"/>
    <col min="15362" max="15362" width="32.5703125" style="15" customWidth="1"/>
    <col min="15363" max="15363" width="62.5703125" style="15" bestFit="1" customWidth="1"/>
    <col min="15364" max="15364" width="21.42578125" style="15" customWidth="1"/>
    <col min="15365" max="15365" width="16.28515625" style="15" customWidth="1"/>
    <col min="15366" max="15366" width="15.42578125" style="15" customWidth="1"/>
    <col min="15367" max="15367" width="19.7109375" style="15" customWidth="1"/>
    <col min="15368" max="15368" width="18.140625" style="15" customWidth="1"/>
    <col min="15369" max="15369" width="16.7109375" style="15" bestFit="1" customWidth="1"/>
    <col min="15370" max="15370" width="14.85546875" style="15" bestFit="1" customWidth="1"/>
    <col min="15371" max="15371" width="16.7109375" style="15" customWidth="1"/>
    <col min="15372" max="15372" width="31.5703125" style="15" customWidth="1"/>
    <col min="15373" max="15373" width="15.85546875" style="15" customWidth="1"/>
    <col min="15374" max="15374" width="17.28515625" style="15" customWidth="1"/>
    <col min="15375" max="15375" width="12.140625" style="15" customWidth="1"/>
    <col min="15376" max="15376" width="12.7109375" style="15" customWidth="1"/>
    <col min="15377" max="15377" width="24" style="15" customWidth="1"/>
    <col min="15378" max="15378" width="23.7109375" style="15" customWidth="1"/>
    <col min="15379" max="15379" width="21.85546875" style="15" customWidth="1"/>
    <col min="15380" max="15380" width="20.85546875" style="15" customWidth="1"/>
    <col min="15381" max="15381" width="25" style="15" customWidth="1"/>
    <col min="15382" max="15382" width="20.28515625" style="15" customWidth="1"/>
    <col min="15383" max="15383" width="19.7109375" style="15" customWidth="1"/>
    <col min="15384" max="15384" width="18.85546875" style="15" customWidth="1"/>
    <col min="15385" max="15385" width="32.140625" style="15" customWidth="1"/>
    <col min="15386" max="15386" width="28.85546875" style="15" customWidth="1"/>
    <col min="15387" max="15616" width="9.140625" style="15"/>
    <col min="15617" max="15617" width="10" style="15" customWidth="1"/>
    <col min="15618" max="15618" width="32.5703125" style="15" customWidth="1"/>
    <col min="15619" max="15619" width="62.5703125" style="15" bestFit="1" customWidth="1"/>
    <col min="15620" max="15620" width="21.42578125" style="15" customWidth="1"/>
    <col min="15621" max="15621" width="16.28515625" style="15" customWidth="1"/>
    <col min="15622" max="15622" width="15.42578125" style="15" customWidth="1"/>
    <col min="15623" max="15623" width="19.7109375" style="15" customWidth="1"/>
    <col min="15624" max="15624" width="18.140625" style="15" customWidth="1"/>
    <col min="15625" max="15625" width="16.7109375" style="15" bestFit="1" customWidth="1"/>
    <col min="15626" max="15626" width="14.85546875" style="15" bestFit="1" customWidth="1"/>
    <col min="15627" max="15627" width="16.7109375" style="15" customWidth="1"/>
    <col min="15628" max="15628" width="31.5703125" style="15" customWidth="1"/>
    <col min="15629" max="15629" width="15.85546875" style="15" customWidth="1"/>
    <col min="15630" max="15630" width="17.28515625" style="15" customWidth="1"/>
    <col min="15631" max="15631" width="12.140625" style="15" customWidth="1"/>
    <col min="15632" max="15632" width="12.7109375" style="15" customWidth="1"/>
    <col min="15633" max="15633" width="24" style="15" customWidth="1"/>
    <col min="15634" max="15634" width="23.7109375" style="15" customWidth="1"/>
    <col min="15635" max="15635" width="21.85546875" style="15" customWidth="1"/>
    <col min="15636" max="15636" width="20.85546875" style="15" customWidth="1"/>
    <col min="15637" max="15637" width="25" style="15" customWidth="1"/>
    <col min="15638" max="15638" width="20.28515625" style="15" customWidth="1"/>
    <col min="15639" max="15639" width="19.7109375" style="15" customWidth="1"/>
    <col min="15640" max="15640" width="18.85546875" style="15" customWidth="1"/>
    <col min="15641" max="15641" width="32.140625" style="15" customWidth="1"/>
    <col min="15642" max="15642" width="28.85546875" style="15" customWidth="1"/>
    <col min="15643" max="15872" width="9.140625" style="15"/>
    <col min="15873" max="15873" width="10" style="15" customWidth="1"/>
    <col min="15874" max="15874" width="32.5703125" style="15" customWidth="1"/>
    <col min="15875" max="15875" width="62.5703125" style="15" bestFit="1" customWidth="1"/>
    <col min="15876" max="15876" width="21.42578125" style="15" customWidth="1"/>
    <col min="15877" max="15877" width="16.28515625" style="15" customWidth="1"/>
    <col min="15878" max="15878" width="15.42578125" style="15" customWidth="1"/>
    <col min="15879" max="15879" width="19.7109375" style="15" customWidth="1"/>
    <col min="15880" max="15880" width="18.140625" style="15" customWidth="1"/>
    <col min="15881" max="15881" width="16.7109375" style="15" bestFit="1" customWidth="1"/>
    <col min="15882" max="15882" width="14.85546875" style="15" bestFit="1" customWidth="1"/>
    <col min="15883" max="15883" width="16.7109375" style="15" customWidth="1"/>
    <col min="15884" max="15884" width="31.5703125" style="15" customWidth="1"/>
    <col min="15885" max="15885" width="15.85546875" style="15" customWidth="1"/>
    <col min="15886" max="15886" width="17.28515625" style="15" customWidth="1"/>
    <col min="15887" max="15887" width="12.140625" style="15" customWidth="1"/>
    <col min="15888" max="15888" width="12.7109375" style="15" customWidth="1"/>
    <col min="15889" max="15889" width="24" style="15" customWidth="1"/>
    <col min="15890" max="15890" width="23.7109375" style="15" customWidth="1"/>
    <col min="15891" max="15891" width="21.85546875" style="15" customWidth="1"/>
    <col min="15892" max="15892" width="20.85546875" style="15" customWidth="1"/>
    <col min="15893" max="15893" width="25" style="15" customWidth="1"/>
    <col min="15894" max="15894" width="20.28515625" style="15" customWidth="1"/>
    <col min="15895" max="15895" width="19.7109375" style="15" customWidth="1"/>
    <col min="15896" max="15896" width="18.85546875" style="15" customWidth="1"/>
    <col min="15897" max="15897" width="32.140625" style="15" customWidth="1"/>
    <col min="15898" max="15898" width="28.85546875" style="15" customWidth="1"/>
    <col min="15899" max="16128" width="9.140625" style="15"/>
    <col min="16129" max="16129" width="10" style="15" customWidth="1"/>
    <col min="16130" max="16130" width="32.5703125" style="15" customWidth="1"/>
    <col min="16131" max="16131" width="62.5703125" style="15" bestFit="1" customWidth="1"/>
    <col min="16132" max="16132" width="21.42578125" style="15" customWidth="1"/>
    <col min="16133" max="16133" width="16.28515625" style="15" customWidth="1"/>
    <col min="16134" max="16134" width="15.42578125" style="15" customWidth="1"/>
    <col min="16135" max="16135" width="19.7109375" style="15" customWidth="1"/>
    <col min="16136" max="16136" width="18.140625" style="15" customWidth="1"/>
    <col min="16137" max="16137" width="16.7109375" style="15" bestFit="1" customWidth="1"/>
    <col min="16138" max="16138" width="14.85546875" style="15" bestFit="1" customWidth="1"/>
    <col min="16139" max="16139" width="16.7109375" style="15" customWidth="1"/>
    <col min="16140" max="16140" width="31.5703125" style="15" customWidth="1"/>
    <col min="16141" max="16141" width="15.85546875" style="15" customWidth="1"/>
    <col min="16142" max="16142" width="17.28515625" style="15" customWidth="1"/>
    <col min="16143" max="16143" width="12.140625" style="15" customWidth="1"/>
    <col min="16144" max="16144" width="12.7109375" style="15" customWidth="1"/>
    <col min="16145" max="16145" width="24" style="15" customWidth="1"/>
    <col min="16146" max="16146" width="23.7109375" style="15" customWidth="1"/>
    <col min="16147" max="16147" width="21.85546875" style="15" customWidth="1"/>
    <col min="16148" max="16148" width="20.85546875" style="15" customWidth="1"/>
    <col min="16149" max="16149" width="25" style="15" customWidth="1"/>
    <col min="16150" max="16150" width="20.28515625" style="15" customWidth="1"/>
    <col min="16151" max="16151" width="19.7109375" style="15" customWidth="1"/>
    <col min="16152" max="16152" width="18.85546875" style="15" customWidth="1"/>
    <col min="16153" max="16153" width="32.140625" style="15" customWidth="1"/>
    <col min="16154" max="16154" width="28.85546875" style="15" customWidth="1"/>
    <col min="16155" max="16384" width="9.140625" style="15"/>
  </cols>
  <sheetData>
    <row r="1" spans="1:26" ht="20.25" x14ac:dyDescent="0.3">
      <c r="A1" s="14"/>
      <c r="B1" s="14"/>
      <c r="C1" s="14"/>
      <c r="D1" s="14"/>
      <c r="E1" s="14"/>
      <c r="F1" s="14"/>
      <c r="G1" s="14"/>
      <c r="H1" s="14"/>
    </row>
    <row r="2" spans="1:26" ht="20.25" x14ac:dyDescent="0.25">
      <c r="A2" s="119" t="s">
        <v>91</v>
      </c>
      <c r="B2" s="119"/>
      <c r="C2" s="119"/>
      <c r="D2" s="119"/>
      <c r="E2" s="119"/>
      <c r="F2" s="119"/>
      <c r="G2" s="119"/>
      <c r="H2" s="119"/>
    </row>
    <row r="3" spans="1:26" ht="20.25" x14ac:dyDescent="0.3">
      <c r="A3" s="120" t="s">
        <v>21</v>
      </c>
      <c r="B3" s="120"/>
      <c r="C3" s="120"/>
      <c r="D3" s="120"/>
      <c r="E3" s="120"/>
      <c r="F3" s="120"/>
      <c r="G3" s="120"/>
      <c r="H3" s="14"/>
    </row>
    <row r="4" spans="1:26" ht="20.25" x14ac:dyDescent="0.3">
      <c r="A4" s="118" t="s">
        <v>22</v>
      </c>
      <c r="B4" s="118"/>
      <c r="C4" s="118"/>
      <c r="D4" s="118"/>
      <c r="E4" s="118"/>
      <c r="F4" s="118"/>
      <c r="G4" s="118"/>
      <c r="H4" s="14"/>
    </row>
    <row r="5" spans="1:26" ht="20.25" x14ac:dyDescent="0.3">
      <c r="A5" s="121"/>
      <c r="B5" s="121"/>
      <c r="C5" s="121"/>
      <c r="D5" s="121"/>
      <c r="E5" s="121"/>
      <c r="F5" s="121"/>
      <c r="G5" s="121"/>
      <c r="H5" s="14"/>
    </row>
    <row r="6" spans="1:26" ht="20.25" hidden="1" x14ac:dyDescent="0.3">
      <c r="A6" s="122" t="s">
        <v>80</v>
      </c>
      <c r="B6" s="122"/>
      <c r="C6" s="122"/>
      <c r="D6" s="122"/>
      <c r="E6" s="122"/>
      <c r="F6" s="122"/>
      <c r="G6" s="122"/>
      <c r="H6" s="14"/>
    </row>
    <row r="7" spans="1:26" ht="20.25" hidden="1" x14ac:dyDescent="0.3">
      <c r="A7" s="122" t="s">
        <v>81</v>
      </c>
      <c r="B7" s="122"/>
      <c r="C7" s="122"/>
      <c r="D7" s="122"/>
      <c r="E7" s="122"/>
      <c r="F7" s="122"/>
      <c r="G7" s="122"/>
      <c r="H7" s="14"/>
    </row>
    <row r="8" spans="1:26" ht="20.25" x14ac:dyDescent="0.3">
      <c r="A8" s="122" t="s">
        <v>82</v>
      </c>
      <c r="B8" s="122"/>
      <c r="C8" s="122"/>
      <c r="D8" s="122"/>
      <c r="E8" s="122"/>
      <c r="F8" s="122"/>
      <c r="G8" s="122"/>
      <c r="H8" s="14"/>
    </row>
    <row r="9" spans="1:26" ht="20.25" hidden="1" x14ac:dyDescent="0.3">
      <c r="A9" s="122" t="s">
        <v>83</v>
      </c>
      <c r="B9" s="122"/>
      <c r="C9" s="122"/>
      <c r="D9" s="122"/>
      <c r="E9" s="122"/>
      <c r="F9" s="122"/>
      <c r="G9" s="122"/>
      <c r="H9" s="14"/>
    </row>
    <row r="10" spans="1:26" ht="20.25" x14ac:dyDescent="0.3">
      <c r="A10" s="154" t="s">
        <v>24</v>
      </c>
      <c r="B10" s="154"/>
      <c r="C10" s="154"/>
      <c r="D10" s="154"/>
      <c r="E10" s="154"/>
      <c r="F10" s="154"/>
      <c r="G10" s="154"/>
      <c r="H10" s="14"/>
    </row>
    <row r="11" spans="1:26" ht="20.25" x14ac:dyDescent="0.3">
      <c r="A11" s="121"/>
      <c r="B11" s="121"/>
      <c r="C11" s="121"/>
      <c r="D11" s="121"/>
      <c r="E11" s="121"/>
      <c r="F11" s="121"/>
      <c r="G11" s="121"/>
      <c r="H11" s="14"/>
      <c r="I11" s="17"/>
      <c r="J11" s="17"/>
    </row>
    <row r="13" spans="1:26" x14ac:dyDescent="0.25">
      <c r="Z13" s="72" t="s">
        <v>84</v>
      </c>
    </row>
    <row r="14" spans="1:26" s="18" customFormat="1" x14ac:dyDescent="0.25">
      <c r="A14" s="123" t="s">
        <v>3</v>
      </c>
      <c r="B14" s="123" t="s">
        <v>25</v>
      </c>
      <c r="C14" s="123"/>
      <c r="D14" s="123"/>
      <c r="E14" s="123"/>
      <c r="F14" s="123"/>
      <c r="G14" s="123"/>
      <c r="H14" s="123" t="s">
        <v>26</v>
      </c>
      <c r="I14" s="123" t="s">
        <v>27</v>
      </c>
      <c r="J14" s="123"/>
      <c r="K14" s="123"/>
      <c r="L14" s="123"/>
      <c r="M14" s="123" t="s">
        <v>28</v>
      </c>
      <c r="N14" s="123"/>
      <c r="O14" s="123"/>
      <c r="P14" s="123"/>
      <c r="Q14" s="124" t="s">
        <v>29</v>
      </c>
      <c r="R14" s="124"/>
      <c r="S14" s="124"/>
      <c r="T14" s="124"/>
      <c r="U14" s="124"/>
      <c r="V14" s="124"/>
      <c r="W14" s="124"/>
      <c r="X14" s="124"/>
      <c r="Y14" s="123" t="s">
        <v>30</v>
      </c>
      <c r="Z14" s="123" t="s">
        <v>31</v>
      </c>
    </row>
    <row r="15" spans="1:26" s="18" customFormat="1" x14ac:dyDescent="0.25">
      <c r="A15" s="123"/>
      <c r="B15" s="123" t="s">
        <v>32</v>
      </c>
      <c r="C15" s="123" t="s">
        <v>33</v>
      </c>
      <c r="D15" s="123" t="s">
        <v>34</v>
      </c>
      <c r="E15" s="123" t="s">
        <v>35</v>
      </c>
      <c r="F15" s="123"/>
      <c r="G15" s="123" t="s">
        <v>36</v>
      </c>
      <c r="H15" s="123"/>
      <c r="I15" s="123" t="s">
        <v>37</v>
      </c>
      <c r="J15" s="123" t="s">
        <v>38</v>
      </c>
      <c r="K15" s="123" t="s">
        <v>39</v>
      </c>
      <c r="L15" s="123" t="s">
        <v>40</v>
      </c>
      <c r="M15" s="123" t="s">
        <v>41</v>
      </c>
      <c r="N15" s="123"/>
      <c r="O15" s="123" t="s">
        <v>42</v>
      </c>
      <c r="P15" s="123" t="s">
        <v>43</v>
      </c>
      <c r="Q15" s="123" t="s">
        <v>44</v>
      </c>
      <c r="R15" s="123"/>
      <c r="S15" s="123" t="s">
        <v>45</v>
      </c>
      <c r="T15" s="123"/>
      <c r="U15" s="123" t="s">
        <v>46</v>
      </c>
      <c r="V15" s="123"/>
      <c r="W15" s="123" t="s">
        <v>47</v>
      </c>
      <c r="X15" s="123"/>
      <c r="Y15" s="123"/>
      <c r="Z15" s="123"/>
    </row>
    <row r="16" spans="1:26" s="21" customFormat="1" ht="31.5" x14ac:dyDescent="0.25">
      <c r="A16" s="123"/>
      <c r="B16" s="123"/>
      <c r="C16" s="123"/>
      <c r="D16" s="123"/>
      <c r="E16" s="19" t="s">
        <v>37</v>
      </c>
      <c r="F16" s="19" t="s">
        <v>38</v>
      </c>
      <c r="G16" s="123"/>
      <c r="H16" s="123"/>
      <c r="I16" s="123"/>
      <c r="J16" s="123"/>
      <c r="K16" s="123"/>
      <c r="L16" s="123"/>
      <c r="M16" s="19" t="s">
        <v>48</v>
      </c>
      <c r="N16" s="19" t="s">
        <v>49</v>
      </c>
      <c r="O16" s="123"/>
      <c r="P16" s="123"/>
      <c r="Q16" s="20" t="s">
        <v>50</v>
      </c>
      <c r="R16" s="19" t="s">
        <v>51</v>
      </c>
      <c r="S16" s="20" t="s">
        <v>50</v>
      </c>
      <c r="T16" s="19" t="s">
        <v>51</v>
      </c>
      <c r="U16" s="19" t="s">
        <v>37</v>
      </c>
      <c r="V16" s="19" t="s">
        <v>38</v>
      </c>
      <c r="W16" s="19" t="s">
        <v>50</v>
      </c>
      <c r="X16" s="19" t="s">
        <v>51</v>
      </c>
      <c r="Y16" s="123"/>
      <c r="Z16" s="123"/>
    </row>
    <row r="17" spans="1:26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  <c r="N17" s="22">
        <v>14</v>
      </c>
      <c r="O17" s="22">
        <v>15</v>
      </c>
      <c r="P17" s="22">
        <v>16</v>
      </c>
      <c r="Q17" s="23">
        <v>17</v>
      </c>
      <c r="R17" s="22">
        <v>18</v>
      </c>
      <c r="S17" s="23">
        <v>19</v>
      </c>
      <c r="T17" s="22">
        <v>20</v>
      </c>
      <c r="U17" s="22">
        <v>21</v>
      </c>
      <c r="V17" s="22">
        <v>22</v>
      </c>
      <c r="W17" s="22">
        <v>23</v>
      </c>
      <c r="X17" s="22">
        <v>24</v>
      </c>
      <c r="Y17" s="22">
        <v>25</v>
      </c>
      <c r="Z17" s="22">
        <v>26</v>
      </c>
    </row>
    <row r="18" spans="1:26" ht="47.25" hidden="1" x14ac:dyDescent="0.25">
      <c r="A18" s="24">
        <v>1</v>
      </c>
      <c r="B18" s="137" t="s">
        <v>2</v>
      </c>
      <c r="C18" s="12" t="s">
        <v>6</v>
      </c>
      <c r="D18" s="13" t="s">
        <v>4</v>
      </c>
      <c r="E18" s="25">
        <v>1600</v>
      </c>
      <c r="F18" s="25">
        <v>0</v>
      </c>
      <c r="G18" s="137" t="s">
        <v>52</v>
      </c>
      <c r="H18" s="145" t="s">
        <v>53</v>
      </c>
      <c r="I18" s="26">
        <v>100000</v>
      </c>
      <c r="J18" s="26">
        <v>0</v>
      </c>
      <c r="K18" s="3">
        <f t="shared" ref="K18:K23" si="0">J18-I18</f>
        <v>-100000</v>
      </c>
      <c r="L18" s="19" t="s">
        <v>54</v>
      </c>
      <c r="M18" s="27"/>
      <c r="N18" s="27"/>
      <c r="O18" s="28"/>
      <c r="P18" s="28"/>
      <c r="Q18" s="133">
        <v>87177.23</v>
      </c>
      <c r="R18" s="133">
        <f>7070083.19/1000</f>
        <v>7070.0831900000003</v>
      </c>
      <c r="S18" s="133">
        <v>71.5</v>
      </c>
      <c r="T18" s="125">
        <v>68.5</v>
      </c>
      <c r="U18" s="125">
        <v>0.16</v>
      </c>
      <c r="V18" s="125">
        <v>0.16</v>
      </c>
      <c r="W18" s="125">
        <v>0.87</v>
      </c>
      <c r="X18" s="125">
        <v>0.8</v>
      </c>
      <c r="Y18" s="125" t="s">
        <v>55</v>
      </c>
      <c r="Z18" s="125" t="s">
        <v>56</v>
      </c>
    </row>
    <row r="19" spans="1:26" ht="56.25" hidden="1" x14ac:dyDescent="0.25">
      <c r="A19" s="29" t="s">
        <v>57</v>
      </c>
      <c r="B19" s="138"/>
      <c r="C19" s="30" t="s">
        <v>7</v>
      </c>
      <c r="D19" s="31" t="s">
        <v>4</v>
      </c>
      <c r="E19" s="26">
        <v>795</v>
      </c>
      <c r="F19" s="26">
        <v>0</v>
      </c>
      <c r="G19" s="138"/>
      <c r="H19" s="146"/>
      <c r="I19" s="32">
        <v>107944.43</v>
      </c>
      <c r="J19" s="32">
        <v>0</v>
      </c>
      <c r="K19" s="3">
        <f t="shared" si="0"/>
        <v>-107944.43</v>
      </c>
      <c r="L19" s="19" t="s">
        <v>54</v>
      </c>
      <c r="M19" s="27"/>
      <c r="N19" s="27"/>
      <c r="O19" s="28"/>
      <c r="P19" s="28"/>
      <c r="Q19" s="134"/>
      <c r="R19" s="134"/>
      <c r="S19" s="134"/>
      <c r="T19" s="126"/>
      <c r="U19" s="126"/>
      <c r="V19" s="126"/>
      <c r="W19" s="126"/>
      <c r="X19" s="126"/>
      <c r="Y19" s="126"/>
      <c r="Z19" s="126"/>
    </row>
    <row r="20" spans="1:26" ht="56.25" hidden="1" x14ac:dyDescent="0.25">
      <c r="A20" s="24">
        <v>3</v>
      </c>
      <c r="B20" s="138"/>
      <c r="C20" s="30" t="s">
        <v>8</v>
      </c>
      <c r="D20" s="31" t="s">
        <v>4</v>
      </c>
      <c r="E20" s="26">
        <v>1820</v>
      </c>
      <c r="F20" s="26">
        <v>0</v>
      </c>
      <c r="G20" s="138"/>
      <c r="H20" s="146"/>
      <c r="I20" s="32">
        <v>107944.43</v>
      </c>
      <c r="J20" s="32">
        <v>0</v>
      </c>
      <c r="K20" s="3">
        <f t="shared" si="0"/>
        <v>-107944.43</v>
      </c>
      <c r="L20" s="19" t="s">
        <v>54</v>
      </c>
      <c r="M20" s="27"/>
      <c r="N20" s="27"/>
      <c r="O20" s="28"/>
      <c r="P20" s="28"/>
      <c r="Q20" s="134"/>
      <c r="R20" s="134"/>
      <c r="S20" s="134"/>
      <c r="T20" s="126"/>
      <c r="U20" s="126"/>
      <c r="V20" s="126"/>
      <c r="W20" s="126"/>
      <c r="X20" s="126"/>
      <c r="Y20" s="126"/>
      <c r="Z20" s="126"/>
    </row>
    <row r="21" spans="1:26" ht="47.25" hidden="1" x14ac:dyDescent="0.25">
      <c r="A21" s="29" t="s">
        <v>58</v>
      </c>
      <c r="B21" s="138"/>
      <c r="C21" s="30" t="s">
        <v>9</v>
      </c>
      <c r="D21" s="31" t="s">
        <v>0</v>
      </c>
      <c r="E21" s="26">
        <v>3</v>
      </c>
      <c r="F21" s="26">
        <v>0</v>
      </c>
      <c r="G21" s="138"/>
      <c r="H21" s="146"/>
      <c r="I21" s="32">
        <v>56538.54</v>
      </c>
      <c r="J21" s="32">
        <v>0</v>
      </c>
      <c r="K21" s="3">
        <f t="shared" si="0"/>
        <v>-56538.54</v>
      </c>
      <c r="L21" s="19" t="s">
        <v>72</v>
      </c>
      <c r="M21" s="27"/>
      <c r="N21" s="27"/>
      <c r="O21" s="28"/>
      <c r="P21" s="28"/>
      <c r="Q21" s="134"/>
      <c r="R21" s="134"/>
      <c r="S21" s="134"/>
      <c r="T21" s="126"/>
      <c r="U21" s="126"/>
      <c r="V21" s="126"/>
      <c r="W21" s="126"/>
      <c r="X21" s="126"/>
      <c r="Y21" s="126"/>
      <c r="Z21" s="126"/>
    </row>
    <row r="22" spans="1:26" ht="18.75" hidden="1" x14ac:dyDescent="0.25">
      <c r="A22" s="24"/>
      <c r="B22" s="138"/>
      <c r="C22" s="33" t="s">
        <v>10</v>
      </c>
      <c r="D22" s="31"/>
      <c r="E22" s="26"/>
      <c r="F22" s="26"/>
      <c r="G22" s="138"/>
      <c r="H22" s="146"/>
      <c r="I22" s="32"/>
      <c r="J22" s="32"/>
      <c r="K22" s="3"/>
      <c r="L22" s="34"/>
      <c r="M22" s="27"/>
      <c r="N22" s="27"/>
      <c r="O22" s="28"/>
      <c r="P22" s="28"/>
      <c r="Q22" s="134"/>
      <c r="R22" s="134"/>
      <c r="S22" s="134"/>
      <c r="T22" s="126"/>
      <c r="U22" s="126"/>
      <c r="V22" s="126"/>
      <c r="W22" s="126"/>
      <c r="X22" s="126"/>
      <c r="Y22" s="126"/>
      <c r="Z22" s="126"/>
    </row>
    <row r="23" spans="1:26" ht="37.5" hidden="1" x14ac:dyDescent="0.25">
      <c r="A23" s="29" t="s">
        <v>59</v>
      </c>
      <c r="B23" s="139"/>
      <c r="C23" s="30" t="s">
        <v>5</v>
      </c>
      <c r="D23" s="31" t="s">
        <v>0</v>
      </c>
      <c r="E23" s="26">
        <v>2</v>
      </c>
      <c r="F23" s="26">
        <v>2</v>
      </c>
      <c r="G23" s="139"/>
      <c r="H23" s="147"/>
      <c r="I23" s="32">
        <v>8896.0419999999995</v>
      </c>
      <c r="J23" s="32">
        <v>8006.4377999999997</v>
      </c>
      <c r="K23" s="3">
        <f t="shared" si="0"/>
        <v>-889.60419999999976</v>
      </c>
      <c r="L23" s="34" t="s">
        <v>60</v>
      </c>
      <c r="M23" s="27">
        <f>J23</f>
        <v>8006.4377999999997</v>
      </c>
      <c r="N23" s="27">
        <v>0</v>
      </c>
      <c r="O23" s="28"/>
      <c r="P23" s="28"/>
      <c r="Q23" s="135"/>
      <c r="R23" s="135"/>
      <c r="S23" s="135"/>
      <c r="T23" s="136"/>
      <c r="U23" s="136"/>
      <c r="V23" s="136"/>
      <c r="W23" s="136"/>
      <c r="X23" s="136"/>
      <c r="Y23" s="126"/>
      <c r="Z23" s="126"/>
    </row>
    <row r="24" spans="1:26" hidden="1" x14ac:dyDescent="0.25">
      <c r="B24" s="35" t="s">
        <v>61</v>
      </c>
      <c r="C24" s="36"/>
      <c r="D24" s="37"/>
      <c r="E24" s="37"/>
      <c r="F24" s="37"/>
      <c r="G24" s="37"/>
      <c r="H24" s="37"/>
      <c r="I24" s="38">
        <f>SUM(I18:I23)</f>
        <v>381323.44199999998</v>
      </c>
      <c r="J24" s="38">
        <f>SUM(J18:J23)</f>
        <v>8006.4377999999997</v>
      </c>
      <c r="K24" s="38">
        <f>SUM(K18:K23)</f>
        <v>-373317.00419999997</v>
      </c>
      <c r="L24" s="37"/>
      <c r="M24" s="39">
        <f>M18</f>
        <v>0</v>
      </c>
      <c r="N24" s="39">
        <f>N18</f>
        <v>0</v>
      </c>
      <c r="O24" s="37"/>
      <c r="P24" s="37"/>
      <c r="Q24" s="40">
        <f t="shared" ref="Q24:X24" si="1">Q18</f>
        <v>87177.23</v>
      </c>
      <c r="R24" s="40">
        <f t="shared" si="1"/>
        <v>7070.0831900000003</v>
      </c>
      <c r="S24" s="40">
        <f t="shared" si="1"/>
        <v>71.5</v>
      </c>
      <c r="T24" s="40">
        <f t="shared" si="1"/>
        <v>68.5</v>
      </c>
      <c r="U24" s="40">
        <f t="shared" si="1"/>
        <v>0.16</v>
      </c>
      <c r="V24" s="40">
        <f t="shared" si="1"/>
        <v>0.16</v>
      </c>
      <c r="W24" s="40">
        <f t="shared" si="1"/>
        <v>0.87</v>
      </c>
      <c r="X24" s="40">
        <f t="shared" si="1"/>
        <v>0.8</v>
      </c>
      <c r="Y24" s="41"/>
      <c r="Z24" s="41"/>
    </row>
    <row r="25" spans="1:26" s="46" customFormat="1" ht="47.25" hidden="1" x14ac:dyDescent="0.25">
      <c r="A25" s="29" t="s">
        <v>62</v>
      </c>
      <c r="B25" s="127" t="s">
        <v>63</v>
      </c>
      <c r="C25" s="10" t="s">
        <v>11</v>
      </c>
      <c r="D25" s="8" t="s">
        <v>13</v>
      </c>
      <c r="E25" s="9">
        <v>1</v>
      </c>
      <c r="F25" s="11">
        <v>0</v>
      </c>
      <c r="G25" s="127" t="s">
        <v>52</v>
      </c>
      <c r="H25" s="129" t="s">
        <v>64</v>
      </c>
      <c r="I25" s="11">
        <v>846.46</v>
      </c>
      <c r="J25" s="6">
        <v>0</v>
      </c>
      <c r="K25" s="3">
        <f>J25-I25</f>
        <v>-846.46</v>
      </c>
      <c r="L25" s="7" t="s">
        <v>72</v>
      </c>
      <c r="M25" s="43"/>
      <c r="N25" s="44"/>
      <c r="O25" s="45">
        <v>0</v>
      </c>
      <c r="P25" s="45">
        <v>0</v>
      </c>
      <c r="Q25" s="131"/>
      <c r="R25" s="131"/>
      <c r="S25" s="131">
        <v>1</v>
      </c>
      <c r="T25" s="131">
        <v>1</v>
      </c>
      <c r="U25" s="131"/>
      <c r="V25" s="131"/>
      <c r="W25" s="131"/>
      <c r="X25" s="131"/>
      <c r="Y25" s="131" t="s">
        <v>65</v>
      </c>
      <c r="Z25" s="131" t="s">
        <v>66</v>
      </c>
    </row>
    <row r="26" spans="1:26" s="46" customFormat="1" ht="47.25" hidden="1" x14ac:dyDescent="0.25">
      <c r="A26" s="29" t="s">
        <v>57</v>
      </c>
      <c r="B26" s="128"/>
      <c r="C26" s="10" t="s">
        <v>12</v>
      </c>
      <c r="D26" s="8" t="s">
        <v>13</v>
      </c>
      <c r="E26" s="9">
        <v>2</v>
      </c>
      <c r="F26" s="11">
        <v>0</v>
      </c>
      <c r="G26" s="128"/>
      <c r="H26" s="130"/>
      <c r="I26" s="11">
        <v>783.67</v>
      </c>
      <c r="J26" s="6">
        <v>0</v>
      </c>
      <c r="K26" s="3">
        <f>J26-I26</f>
        <v>-783.67</v>
      </c>
      <c r="L26" s="7" t="s">
        <v>72</v>
      </c>
      <c r="M26" s="43"/>
      <c r="N26" s="44"/>
      <c r="O26" s="45">
        <v>0</v>
      </c>
      <c r="P26" s="45">
        <v>0</v>
      </c>
      <c r="Q26" s="132"/>
      <c r="R26" s="132"/>
      <c r="S26" s="132"/>
      <c r="T26" s="132"/>
      <c r="U26" s="132"/>
      <c r="V26" s="132"/>
      <c r="W26" s="132"/>
      <c r="X26" s="132"/>
      <c r="Y26" s="132"/>
      <c r="Z26" s="132"/>
    </row>
    <row r="27" spans="1:26" hidden="1" x14ac:dyDescent="0.25">
      <c r="B27" s="35" t="s">
        <v>61</v>
      </c>
      <c r="C27" s="36"/>
      <c r="D27" s="37"/>
      <c r="E27" s="37"/>
      <c r="F27" s="37"/>
      <c r="G27" s="37"/>
      <c r="H27" s="37"/>
      <c r="I27" s="38">
        <f>SUM(I25:I26)</f>
        <v>1630.13</v>
      </c>
      <c r="J27" s="38">
        <f>SUM(J25:J26)</f>
        <v>0</v>
      </c>
      <c r="K27" s="38">
        <f>SUM(K25:K26)</f>
        <v>-1630.13</v>
      </c>
      <c r="L27" s="37"/>
      <c r="M27" s="39">
        <f>SUM(M25)</f>
        <v>0</v>
      </c>
      <c r="N27" s="39">
        <v>0</v>
      </c>
      <c r="O27" s="47"/>
      <c r="P27" s="47"/>
      <c r="Q27" s="41"/>
      <c r="R27" s="41"/>
      <c r="S27" s="48">
        <f>S25</f>
        <v>1</v>
      </c>
      <c r="T27" s="48">
        <f>T25</f>
        <v>1</v>
      </c>
      <c r="U27" s="41"/>
      <c r="V27" s="41"/>
      <c r="W27" s="41"/>
      <c r="X27" s="41"/>
      <c r="Y27" s="41"/>
      <c r="Z27" s="41"/>
    </row>
    <row r="28" spans="1:26" s="46" customFormat="1" ht="141" customHeight="1" x14ac:dyDescent="0.25">
      <c r="A28" s="29" t="s">
        <v>62</v>
      </c>
      <c r="B28" s="137" t="s">
        <v>1</v>
      </c>
      <c r="C28" s="12" t="s">
        <v>14</v>
      </c>
      <c r="D28" s="13" t="s">
        <v>4</v>
      </c>
      <c r="E28" s="49">
        <v>9000</v>
      </c>
      <c r="F28" s="2">
        <v>0</v>
      </c>
      <c r="G28" s="50" t="s">
        <v>88</v>
      </c>
      <c r="H28" s="129" t="s">
        <v>67</v>
      </c>
      <c r="I28" s="51">
        <v>57370.89</v>
      </c>
      <c r="J28" s="4">
        <v>0</v>
      </c>
      <c r="K28" s="3">
        <f>J28-I28</f>
        <v>-57370.89</v>
      </c>
      <c r="L28" s="42" t="s">
        <v>113</v>
      </c>
      <c r="M28" s="44"/>
      <c r="N28" s="44"/>
      <c r="O28" s="45">
        <v>0</v>
      </c>
      <c r="P28" s="45">
        <v>0</v>
      </c>
      <c r="Q28" s="141">
        <v>6254.94</v>
      </c>
      <c r="R28" s="141">
        <v>25772.915659999999</v>
      </c>
      <c r="S28" s="131">
        <v>64.3</v>
      </c>
      <c r="T28" s="131">
        <v>63.2</v>
      </c>
      <c r="U28" s="131">
        <v>1.36</v>
      </c>
      <c r="V28" s="131"/>
      <c r="W28" s="131">
        <v>21</v>
      </c>
      <c r="X28" s="131">
        <v>11</v>
      </c>
      <c r="Y28" s="137" t="s">
        <v>69</v>
      </c>
      <c r="Z28" s="137" t="s">
        <v>70</v>
      </c>
    </row>
    <row r="29" spans="1:26" s="46" customFormat="1" ht="131.25" customHeight="1" x14ac:dyDescent="0.25">
      <c r="A29" s="29" t="s">
        <v>57</v>
      </c>
      <c r="B29" s="138"/>
      <c r="C29" s="30" t="s">
        <v>15</v>
      </c>
      <c r="D29" s="31" t="s">
        <v>0</v>
      </c>
      <c r="E29" s="52">
        <v>1</v>
      </c>
      <c r="F29" s="2">
        <v>0</v>
      </c>
      <c r="G29" s="50" t="s">
        <v>88</v>
      </c>
      <c r="H29" s="140"/>
      <c r="I29" s="53">
        <v>20000</v>
      </c>
      <c r="J29" s="4">
        <v>0</v>
      </c>
      <c r="K29" s="3">
        <f t="shared" ref="K29:K30" si="2">J29-I29</f>
        <v>-20000</v>
      </c>
      <c r="L29" s="45" t="s">
        <v>115</v>
      </c>
      <c r="M29" s="44"/>
      <c r="N29" s="44"/>
      <c r="O29" s="45">
        <v>0</v>
      </c>
      <c r="P29" s="45">
        <v>0</v>
      </c>
      <c r="Q29" s="142"/>
      <c r="R29" s="142"/>
      <c r="S29" s="144"/>
      <c r="T29" s="144"/>
      <c r="U29" s="144"/>
      <c r="V29" s="144"/>
      <c r="W29" s="144"/>
      <c r="X29" s="144"/>
      <c r="Y29" s="138"/>
      <c r="Z29" s="138"/>
    </row>
    <row r="30" spans="1:26" s="46" customFormat="1" ht="75" x14ac:dyDescent="0.25">
      <c r="A30" s="29" t="s">
        <v>71</v>
      </c>
      <c r="B30" s="139"/>
      <c r="C30" s="30" t="s">
        <v>106</v>
      </c>
      <c r="D30" s="31" t="s">
        <v>17</v>
      </c>
      <c r="E30" s="52">
        <v>1</v>
      </c>
      <c r="F30" s="2">
        <v>0</v>
      </c>
      <c r="G30" s="50" t="s">
        <v>88</v>
      </c>
      <c r="H30" s="130"/>
      <c r="I30" s="53">
        <v>1578.508</v>
      </c>
      <c r="J30" s="5">
        <v>0</v>
      </c>
      <c r="K30" s="3">
        <f t="shared" si="2"/>
        <v>-1578.508</v>
      </c>
      <c r="L30" s="42" t="s">
        <v>72</v>
      </c>
      <c r="M30" s="44"/>
      <c r="N30" s="44"/>
      <c r="O30" s="45">
        <v>0</v>
      </c>
      <c r="P30" s="45">
        <v>0</v>
      </c>
      <c r="Q30" s="143"/>
      <c r="R30" s="143"/>
      <c r="S30" s="132"/>
      <c r="T30" s="132"/>
      <c r="U30" s="132"/>
      <c r="V30" s="132"/>
      <c r="W30" s="132"/>
      <c r="X30" s="132"/>
      <c r="Y30" s="139"/>
      <c r="Z30" s="139"/>
    </row>
    <row r="31" spans="1:26" x14ac:dyDescent="0.25">
      <c r="A31" s="62"/>
      <c r="B31" s="35" t="s">
        <v>61</v>
      </c>
      <c r="C31" s="36"/>
      <c r="D31" s="37"/>
      <c r="E31" s="37"/>
      <c r="F31" s="37"/>
      <c r="G31" s="37"/>
      <c r="H31" s="37"/>
      <c r="I31" s="38">
        <f>SUM(I28:I30)</f>
        <v>78949.398000000001</v>
      </c>
      <c r="J31" s="38">
        <f>SUM(J28:J30)</f>
        <v>0</v>
      </c>
      <c r="K31" s="38">
        <f>SUM(K28:K30)</f>
        <v>-78949.398000000001</v>
      </c>
      <c r="L31" s="37"/>
      <c r="M31" s="39">
        <f>SUM(M28:M30)</f>
        <v>0</v>
      </c>
      <c r="N31" s="39">
        <v>0</v>
      </c>
      <c r="O31" s="47"/>
      <c r="P31" s="47"/>
      <c r="Q31" s="55">
        <f>Q28</f>
        <v>6254.94</v>
      </c>
      <c r="R31" s="40">
        <f>R28</f>
        <v>25772.915659999999</v>
      </c>
      <c r="S31" s="48">
        <f>S28</f>
        <v>64.3</v>
      </c>
      <c r="T31" s="48">
        <f>T28</f>
        <v>63.2</v>
      </c>
      <c r="U31" s="48">
        <f>U30+U28</f>
        <v>1.36</v>
      </c>
      <c r="V31" s="48">
        <f>V30+V28</f>
        <v>0</v>
      </c>
      <c r="W31" s="48">
        <f>W28</f>
        <v>21</v>
      </c>
      <c r="X31" s="48">
        <f>X28</f>
        <v>11</v>
      </c>
      <c r="Y31" s="48"/>
      <c r="Z31" s="48"/>
    </row>
    <row r="32" spans="1:26" s="16" customFormat="1" ht="47.25" hidden="1" x14ac:dyDescent="0.25">
      <c r="A32" s="24">
        <v>1</v>
      </c>
      <c r="B32" s="137" t="s">
        <v>73</v>
      </c>
      <c r="C32" s="12" t="s">
        <v>18</v>
      </c>
      <c r="D32" s="13" t="s">
        <v>4</v>
      </c>
      <c r="E32" s="49">
        <v>2000</v>
      </c>
      <c r="F32" s="51">
        <v>119725.63</v>
      </c>
      <c r="G32" s="127" t="s">
        <v>52</v>
      </c>
      <c r="H32" s="129" t="s">
        <v>67</v>
      </c>
      <c r="I32" s="51">
        <v>119725.63</v>
      </c>
      <c r="J32" s="20">
        <v>0</v>
      </c>
      <c r="K32" s="3">
        <f>J32-I32</f>
        <v>-119725.63</v>
      </c>
      <c r="L32" s="19" t="s">
        <v>54</v>
      </c>
      <c r="M32" s="57"/>
      <c r="N32" s="57"/>
      <c r="O32" s="58"/>
      <c r="P32" s="58"/>
      <c r="Q32" s="148">
        <v>74537.632000000012</v>
      </c>
      <c r="R32" s="141">
        <v>10023.0128</v>
      </c>
      <c r="S32" s="131">
        <v>68</v>
      </c>
      <c r="T32" s="131"/>
      <c r="U32" s="150"/>
      <c r="V32" s="150"/>
      <c r="W32" s="131">
        <v>7.5</v>
      </c>
      <c r="X32" s="131">
        <v>2</v>
      </c>
      <c r="Y32" s="59"/>
      <c r="Z32" s="59"/>
    </row>
    <row r="33" spans="1:26" s="46" customFormat="1" ht="78.75" hidden="1" x14ac:dyDescent="0.25">
      <c r="A33" s="29" t="s">
        <v>57</v>
      </c>
      <c r="B33" s="138"/>
      <c r="C33" s="30" t="s">
        <v>19</v>
      </c>
      <c r="D33" s="31" t="s">
        <v>0</v>
      </c>
      <c r="E33" s="52">
        <v>4</v>
      </c>
      <c r="F33" s="53">
        <v>15159.74</v>
      </c>
      <c r="G33" s="128"/>
      <c r="H33" s="140"/>
      <c r="I33" s="53">
        <v>15159.74</v>
      </c>
      <c r="J33" s="20">
        <v>0</v>
      </c>
      <c r="K33" s="3">
        <f>J33-I33</f>
        <v>-15159.74</v>
      </c>
      <c r="L33" s="42" t="s">
        <v>72</v>
      </c>
      <c r="M33" s="44">
        <f t="shared" ref="M33" si="3">J33</f>
        <v>0</v>
      </c>
      <c r="N33" s="44"/>
      <c r="O33" s="45">
        <v>0</v>
      </c>
      <c r="P33" s="45">
        <v>0</v>
      </c>
      <c r="Q33" s="149"/>
      <c r="R33" s="142"/>
      <c r="S33" s="144"/>
      <c r="T33" s="144">
        <v>67.8</v>
      </c>
      <c r="U33" s="151"/>
      <c r="V33" s="151"/>
      <c r="W33" s="144"/>
      <c r="X33" s="144"/>
      <c r="Y33" s="61" t="s">
        <v>74</v>
      </c>
      <c r="Z33" s="61" t="s">
        <v>75</v>
      </c>
    </row>
    <row r="34" spans="1:26" hidden="1" x14ac:dyDescent="0.25">
      <c r="A34" s="62"/>
      <c r="B34" s="35" t="s">
        <v>61</v>
      </c>
      <c r="C34" s="36"/>
      <c r="D34" s="37"/>
      <c r="E34" s="37"/>
      <c r="F34" s="37"/>
      <c r="G34" s="37"/>
      <c r="H34" s="37"/>
      <c r="I34" s="38">
        <f>SUM(I32:I33)</f>
        <v>134885.37</v>
      </c>
      <c r="J34" s="38">
        <f>SUM(J33:J33)</f>
        <v>0</v>
      </c>
      <c r="K34" s="38">
        <f>SUM(K32:K33)</f>
        <v>-134885.37</v>
      </c>
      <c r="L34" s="37"/>
      <c r="M34" s="39">
        <f>SUM(M33:M33)</f>
        <v>0</v>
      </c>
      <c r="N34" s="63">
        <v>0</v>
      </c>
      <c r="O34" s="55">
        <v>0</v>
      </c>
      <c r="P34" s="55">
        <v>0</v>
      </c>
      <c r="Q34" s="55">
        <f>Q32</f>
        <v>74537.632000000012</v>
      </c>
      <c r="R34" s="55">
        <f>R32</f>
        <v>10023.0128</v>
      </c>
      <c r="S34" s="55">
        <f>S32</f>
        <v>68</v>
      </c>
      <c r="T34" s="55">
        <f t="shared" ref="T34:V34" si="4">T33</f>
        <v>67.8</v>
      </c>
      <c r="U34" s="55">
        <f t="shared" si="4"/>
        <v>0</v>
      </c>
      <c r="V34" s="55">
        <f t="shared" si="4"/>
        <v>0</v>
      </c>
      <c r="W34" s="55">
        <f>W32</f>
        <v>7.5</v>
      </c>
      <c r="X34" s="55">
        <f>X32</f>
        <v>2</v>
      </c>
      <c r="Y34" s="41"/>
      <c r="Z34" s="41"/>
    </row>
    <row r="35" spans="1:26" s="16" customFormat="1" x14ac:dyDescent="0.25">
      <c r="A35" s="64"/>
      <c r="B35" s="65"/>
      <c r="C35" s="65"/>
      <c r="D35" s="66"/>
      <c r="E35" s="66"/>
      <c r="F35" s="66"/>
      <c r="G35" s="66"/>
      <c r="H35" s="66"/>
      <c r="I35" s="67"/>
      <c r="J35" s="67"/>
      <c r="K35" s="67"/>
      <c r="L35" s="66"/>
      <c r="M35" s="68"/>
      <c r="N35" s="68"/>
      <c r="O35" s="66"/>
      <c r="P35" s="66"/>
      <c r="Q35" s="69"/>
      <c r="R35" s="69"/>
      <c r="S35" s="70"/>
      <c r="T35" s="70"/>
      <c r="U35" s="70"/>
      <c r="V35" s="70"/>
      <c r="W35" s="70"/>
      <c r="X35" s="70"/>
      <c r="Y35" s="70"/>
      <c r="Z35" s="70"/>
    </row>
    <row r="36" spans="1:26" s="54" customFormat="1" x14ac:dyDescent="0.25">
      <c r="B36" s="18" t="s">
        <v>76</v>
      </c>
      <c r="Q36" s="64"/>
      <c r="S36" s="64"/>
    </row>
    <row r="37" spans="1:26" x14ac:dyDescent="0.25">
      <c r="B37" s="152" t="s">
        <v>77</v>
      </c>
      <c r="C37" s="152"/>
      <c r="D37" s="152"/>
      <c r="E37" s="152"/>
      <c r="F37" s="152"/>
      <c r="G37" s="152"/>
      <c r="H37" s="152"/>
      <c r="J37" s="17"/>
      <c r="K37" s="71"/>
    </row>
    <row r="38" spans="1:26" x14ac:dyDescent="0.25">
      <c r="B38" s="153" t="s">
        <v>78</v>
      </c>
      <c r="C38" s="153"/>
      <c r="D38" s="153"/>
      <c r="E38" s="153"/>
      <c r="F38" s="153"/>
      <c r="G38" s="153"/>
      <c r="H38" s="153"/>
      <c r="K38" s="17"/>
    </row>
    <row r="39" spans="1:26" x14ac:dyDescent="0.25">
      <c r="B39" s="152" t="s">
        <v>79</v>
      </c>
      <c r="C39" s="152"/>
      <c r="D39" s="152"/>
      <c r="E39" s="152"/>
      <c r="F39" s="152"/>
      <c r="G39" s="152"/>
      <c r="H39" s="152"/>
    </row>
  </sheetData>
  <mergeCells count="86">
    <mergeCell ref="B37:H37"/>
    <mergeCell ref="W28:W30"/>
    <mergeCell ref="X28:X30"/>
    <mergeCell ref="B38:H38"/>
    <mergeCell ref="B39:H39"/>
    <mergeCell ref="T32:T33"/>
    <mergeCell ref="U32:U33"/>
    <mergeCell ref="V32:V33"/>
    <mergeCell ref="W25:W26"/>
    <mergeCell ref="X25:X26"/>
    <mergeCell ref="Y28:Y30"/>
    <mergeCell ref="Z28:Z30"/>
    <mergeCell ref="B32:B33"/>
    <mergeCell ref="G32:G33"/>
    <mergeCell ref="H32:H33"/>
    <mergeCell ref="Q32:Q33"/>
    <mergeCell ref="R32:R33"/>
    <mergeCell ref="S32:S33"/>
    <mergeCell ref="W32:W33"/>
    <mergeCell ref="X32:X33"/>
    <mergeCell ref="Y18:Y23"/>
    <mergeCell ref="Z18:Z23"/>
    <mergeCell ref="Y25:Y26"/>
    <mergeCell ref="Z25:Z26"/>
    <mergeCell ref="B28:B30"/>
    <mergeCell ref="H28:H30"/>
    <mergeCell ref="Q28:Q30"/>
    <mergeCell ref="R28:R30"/>
    <mergeCell ref="S28:S30"/>
    <mergeCell ref="T28:T30"/>
    <mergeCell ref="U28:U30"/>
    <mergeCell ref="V28:V30"/>
    <mergeCell ref="S25:S26"/>
    <mergeCell ref="T25:T26"/>
    <mergeCell ref="U25:U26"/>
    <mergeCell ref="V25:V26"/>
    <mergeCell ref="B25:B26"/>
    <mergeCell ref="G25:G26"/>
    <mergeCell ref="H25:H26"/>
    <mergeCell ref="Q25:Q26"/>
    <mergeCell ref="R25:R26"/>
    <mergeCell ref="S18:S23"/>
    <mergeCell ref="T18:T23"/>
    <mergeCell ref="U18:U23"/>
    <mergeCell ref="G15:G16"/>
    <mergeCell ref="I15:I16"/>
    <mergeCell ref="J15:J16"/>
    <mergeCell ref="K15:K16"/>
    <mergeCell ref="L15:L16"/>
    <mergeCell ref="M15:N15"/>
    <mergeCell ref="H14:H16"/>
    <mergeCell ref="I14:L14"/>
    <mergeCell ref="M14:P14"/>
    <mergeCell ref="Q14:X14"/>
    <mergeCell ref="V18:V23"/>
    <mergeCell ref="W18:W23"/>
    <mergeCell ref="X18:X23"/>
    <mergeCell ref="B18:B23"/>
    <mergeCell ref="G18:G23"/>
    <mergeCell ref="H18:H23"/>
    <mergeCell ref="Q18:Q23"/>
    <mergeCell ref="R18:R23"/>
    <mergeCell ref="Y14:Y16"/>
    <mergeCell ref="U15:V15"/>
    <mergeCell ref="W15:X15"/>
    <mergeCell ref="Z14:Z16"/>
    <mergeCell ref="O15:O16"/>
    <mergeCell ref="P15:P16"/>
    <mergeCell ref="Q15:R15"/>
    <mergeCell ref="S15:T15"/>
    <mergeCell ref="A8:G8"/>
    <mergeCell ref="A9:G9"/>
    <mergeCell ref="A10:G10"/>
    <mergeCell ref="A11:G11"/>
    <mergeCell ref="A14:A16"/>
    <mergeCell ref="B14:G14"/>
    <mergeCell ref="B15:B16"/>
    <mergeCell ref="C15:C16"/>
    <mergeCell ref="D15:D16"/>
    <mergeCell ref="E15:F15"/>
    <mergeCell ref="A7:G7"/>
    <mergeCell ref="A2:H2"/>
    <mergeCell ref="A3:G3"/>
    <mergeCell ref="A4:G4"/>
    <mergeCell ref="A5:G5"/>
    <mergeCell ref="A6:G6"/>
  </mergeCells>
  <pageMargins left="0.7" right="0.7" top="0.75" bottom="0.75" header="0.3" footer="0.3"/>
  <pageSetup paperSize="9" scale="29" orientation="portrait" r:id="rId1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DA640-26FA-4AE7-9A9B-580BF4EA1E2B}">
  <dimension ref="A1:Z40"/>
  <sheetViews>
    <sheetView view="pageBreakPreview" zoomScale="55" zoomScaleNormal="55" zoomScaleSheetLayoutView="55" workbookViewId="0">
      <selection activeCell="J46" sqref="J46"/>
    </sheetView>
  </sheetViews>
  <sheetFormatPr defaultRowHeight="15.75" x14ac:dyDescent="0.25"/>
  <cols>
    <col min="1" max="1" width="10" style="15" customWidth="1"/>
    <col min="2" max="2" width="32.5703125" style="15" customWidth="1"/>
    <col min="3" max="3" width="62.5703125" style="15" bestFit="1" customWidth="1"/>
    <col min="4" max="4" width="21.42578125" style="15" customWidth="1"/>
    <col min="5" max="5" width="16.28515625" style="15" customWidth="1"/>
    <col min="6" max="6" width="15.42578125" style="15" customWidth="1"/>
    <col min="7" max="7" width="19.7109375" style="15" customWidth="1"/>
    <col min="8" max="8" width="18.140625" style="15" customWidth="1"/>
    <col min="9" max="9" width="16.7109375" style="15" bestFit="1" customWidth="1"/>
    <col min="10" max="10" width="14.85546875" style="15" bestFit="1" customWidth="1"/>
    <col min="11" max="11" width="16.7109375" style="15" customWidth="1"/>
    <col min="12" max="12" width="31.5703125" style="15" customWidth="1"/>
    <col min="13" max="13" width="15.85546875" style="15" customWidth="1"/>
    <col min="14" max="14" width="17.28515625" style="15" customWidth="1"/>
    <col min="15" max="15" width="12.140625" style="15" customWidth="1"/>
    <col min="16" max="16" width="12.7109375" style="15" customWidth="1"/>
    <col min="17" max="17" width="24" style="16" customWidth="1"/>
    <col min="18" max="18" width="23.7109375" style="15" customWidth="1"/>
    <col min="19" max="19" width="21.85546875" style="16" customWidth="1"/>
    <col min="20" max="20" width="20.85546875" style="15" customWidth="1"/>
    <col min="21" max="21" width="25" style="15" customWidth="1"/>
    <col min="22" max="22" width="20.28515625" style="15" customWidth="1"/>
    <col min="23" max="23" width="19.7109375" style="15" customWidth="1"/>
    <col min="24" max="24" width="18.85546875" style="15" customWidth="1"/>
    <col min="25" max="25" width="32.140625" style="15" customWidth="1"/>
    <col min="26" max="26" width="28.85546875" style="15" customWidth="1"/>
    <col min="27" max="256" width="9.140625" style="15"/>
    <col min="257" max="257" width="10" style="15" customWidth="1"/>
    <col min="258" max="258" width="32.5703125" style="15" customWidth="1"/>
    <col min="259" max="259" width="62.5703125" style="15" bestFit="1" customWidth="1"/>
    <col min="260" max="260" width="21.42578125" style="15" customWidth="1"/>
    <col min="261" max="261" width="16.28515625" style="15" customWidth="1"/>
    <col min="262" max="262" width="15.42578125" style="15" customWidth="1"/>
    <col min="263" max="263" width="19.7109375" style="15" customWidth="1"/>
    <col min="264" max="264" width="18.140625" style="15" customWidth="1"/>
    <col min="265" max="265" width="16.7109375" style="15" bestFit="1" customWidth="1"/>
    <col min="266" max="266" width="14.85546875" style="15" bestFit="1" customWidth="1"/>
    <col min="267" max="267" width="16.7109375" style="15" customWidth="1"/>
    <col min="268" max="268" width="31.5703125" style="15" customWidth="1"/>
    <col min="269" max="269" width="15.85546875" style="15" customWidth="1"/>
    <col min="270" max="270" width="17.28515625" style="15" customWidth="1"/>
    <col min="271" max="271" width="12.140625" style="15" customWidth="1"/>
    <col min="272" max="272" width="12.7109375" style="15" customWidth="1"/>
    <col min="273" max="273" width="24" style="15" customWidth="1"/>
    <col min="274" max="274" width="23.7109375" style="15" customWidth="1"/>
    <col min="275" max="275" width="21.85546875" style="15" customWidth="1"/>
    <col min="276" max="276" width="20.85546875" style="15" customWidth="1"/>
    <col min="277" max="277" width="25" style="15" customWidth="1"/>
    <col min="278" max="278" width="20.28515625" style="15" customWidth="1"/>
    <col min="279" max="279" width="19.7109375" style="15" customWidth="1"/>
    <col min="280" max="280" width="18.85546875" style="15" customWidth="1"/>
    <col min="281" max="281" width="32.140625" style="15" customWidth="1"/>
    <col min="282" max="282" width="28.85546875" style="15" customWidth="1"/>
    <col min="283" max="512" width="9.140625" style="15"/>
    <col min="513" max="513" width="10" style="15" customWidth="1"/>
    <col min="514" max="514" width="32.5703125" style="15" customWidth="1"/>
    <col min="515" max="515" width="62.5703125" style="15" bestFit="1" customWidth="1"/>
    <col min="516" max="516" width="21.42578125" style="15" customWidth="1"/>
    <col min="517" max="517" width="16.28515625" style="15" customWidth="1"/>
    <col min="518" max="518" width="15.42578125" style="15" customWidth="1"/>
    <col min="519" max="519" width="19.7109375" style="15" customWidth="1"/>
    <col min="520" max="520" width="18.140625" style="15" customWidth="1"/>
    <col min="521" max="521" width="16.7109375" style="15" bestFit="1" customWidth="1"/>
    <col min="522" max="522" width="14.85546875" style="15" bestFit="1" customWidth="1"/>
    <col min="523" max="523" width="16.7109375" style="15" customWidth="1"/>
    <col min="524" max="524" width="31.5703125" style="15" customWidth="1"/>
    <col min="525" max="525" width="15.85546875" style="15" customWidth="1"/>
    <col min="526" max="526" width="17.28515625" style="15" customWidth="1"/>
    <col min="527" max="527" width="12.140625" style="15" customWidth="1"/>
    <col min="528" max="528" width="12.7109375" style="15" customWidth="1"/>
    <col min="529" max="529" width="24" style="15" customWidth="1"/>
    <col min="530" max="530" width="23.7109375" style="15" customWidth="1"/>
    <col min="531" max="531" width="21.85546875" style="15" customWidth="1"/>
    <col min="532" max="532" width="20.85546875" style="15" customWidth="1"/>
    <col min="533" max="533" width="25" style="15" customWidth="1"/>
    <col min="534" max="534" width="20.28515625" style="15" customWidth="1"/>
    <col min="535" max="535" width="19.7109375" style="15" customWidth="1"/>
    <col min="536" max="536" width="18.85546875" style="15" customWidth="1"/>
    <col min="537" max="537" width="32.140625" style="15" customWidth="1"/>
    <col min="538" max="538" width="28.85546875" style="15" customWidth="1"/>
    <col min="539" max="768" width="9.140625" style="15"/>
    <col min="769" max="769" width="10" style="15" customWidth="1"/>
    <col min="770" max="770" width="32.5703125" style="15" customWidth="1"/>
    <col min="771" max="771" width="62.5703125" style="15" bestFit="1" customWidth="1"/>
    <col min="772" max="772" width="21.42578125" style="15" customWidth="1"/>
    <col min="773" max="773" width="16.28515625" style="15" customWidth="1"/>
    <col min="774" max="774" width="15.42578125" style="15" customWidth="1"/>
    <col min="775" max="775" width="19.7109375" style="15" customWidth="1"/>
    <col min="776" max="776" width="18.140625" style="15" customWidth="1"/>
    <col min="777" max="777" width="16.7109375" style="15" bestFit="1" customWidth="1"/>
    <col min="778" max="778" width="14.85546875" style="15" bestFit="1" customWidth="1"/>
    <col min="779" max="779" width="16.7109375" style="15" customWidth="1"/>
    <col min="780" max="780" width="31.5703125" style="15" customWidth="1"/>
    <col min="781" max="781" width="15.85546875" style="15" customWidth="1"/>
    <col min="782" max="782" width="17.28515625" style="15" customWidth="1"/>
    <col min="783" max="783" width="12.140625" style="15" customWidth="1"/>
    <col min="784" max="784" width="12.7109375" style="15" customWidth="1"/>
    <col min="785" max="785" width="24" style="15" customWidth="1"/>
    <col min="786" max="786" width="23.7109375" style="15" customWidth="1"/>
    <col min="787" max="787" width="21.85546875" style="15" customWidth="1"/>
    <col min="788" max="788" width="20.85546875" style="15" customWidth="1"/>
    <col min="789" max="789" width="25" style="15" customWidth="1"/>
    <col min="790" max="790" width="20.28515625" style="15" customWidth="1"/>
    <col min="791" max="791" width="19.7109375" style="15" customWidth="1"/>
    <col min="792" max="792" width="18.85546875" style="15" customWidth="1"/>
    <col min="793" max="793" width="32.140625" style="15" customWidth="1"/>
    <col min="794" max="794" width="28.85546875" style="15" customWidth="1"/>
    <col min="795" max="1024" width="9.140625" style="15"/>
    <col min="1025" max="1025" width="10" style="15" customWidth="1"/>
    <col min="1026" max="1026" width="32.5703125" style="15" customWidth="1"/>
    <col min="1027" max="1027" width="62.5703125" style="15" bestFit="1" customWidth="1"/>
    <col min="1028" max="1028" width="21.42578125" style="15" customWidth="1"/>
    <col min="1029" max="1029" width="16.28515625" style="15" customWidth="1"/>
    <col min="1030" max="1030" width="15.42578125" style="15" customWidth="1"/>
    <col min="1031" max="1031" width="19.7109375" style="15" customWidth="1"/>
    <col min="1032" max="1032" width="18.140625" style="15" customWidth="1"/>
    <col min="1033" max="1033" width="16.7109375" style="15" bestFit="1" customWidth="1"/>
    <col min="1034" max="1034" width="14.85546875" style="15" bestFit="1" customWidth="1"/>
    <col min="1035" max="1035" width="16.7109375" style="15" customWidth="1"/>
    <col min="1036" max="1036" width="31.5703125" style="15" customWidth="1"/>
    <col min="1037" max="1037" width="15.85546875" style="15" customWidth="1"/>
    <col min="1038" max="1038" width="17.28515625" style="15" customWidth="1"/>
    <col min="1039" max="1039" width="12.140625" style="15" customWidth="1"/>
    <col min="1040" max="1040" width="12.7109375" style="15" customWidth="1"/>
    <col min="1041" max="1041" width="24" style="15" customWidth="1"/>
    <col min="1042" max="1042" width="23.7109375" style="15" customWidth="1"/>
    <col min="1043" max="1043" width="21.85546875" style="15" customWidth="1"/>
    <col min="1044" max="1044" width="20.85546875" style="15" customWidth="1"/>
    <col min="1045" max="1045" width="25" style="15" customWidth="1"/>
    <col min="1046" max="1046" width="20.28515625" style="15" customWidth="1"/>
    <col min="1047" max="1047" width="19.7109375" style="15" customWidth="1"/>
    <col min="1048" max="1048" width="18.85546875" style="15" customWidth="1"/>
    <col min="1049" max="1049" width="32.140625" style="15" customWidth="1"/>
    <col min="1050" max="1050" width="28.85546875" style="15" customWidth="1"/>
    <col min="1051" max="1280" width="9.140625" style="15"/>
    <col min="1281" max="1281" width="10" style="15" customWidth="1"/>
    <col min="1282" max="1282" width="32.5703125" style="15" customWidth="1"/>
    <col min="1283" max="1283" width="62.5703125" style="15" bestFit="1" customWidth="1"/>
    <col min="1284" max="1284" width="21.42578125" style="15" customWidth="1"/>
    <col min="1285" max="1285" width="16.28515625" style="15" customWidth="1"/>
    <col min="1286" max="1286" width="15.42578125" style="15" customWidth="1"/>
    <col min="1287" max="1287" width="19.7109375" style="15" customWidth="1"/>
    <col min="1288" max="1288" width="18.140625" style="15" customWidth="1"/>
    <col min="1289" max="1289" width="16.7109375" style="15" bestFit="1" customWidth="1"/>
    <col min="1290" max="1290" width="14.85546875" style="15" bestFit="1" customWidth="1"/>
    <col min="1291" max="1291" width="16.7109375" style="15" customWidth="1"/>
    <col min="1292" max="1292" width="31.5703125" style="15" customWidth="1"/>
    <col min="1293" max="1293" width="15.85546875" style="15" customWidth="1"/>
    <col min="1294" max="1294" width="17.28515625" style="15" customWidth="1"/>
    <col min="1295" max="1295" width="12.140625" style="15" customWidth="1"/>
    <col min="1296" max="1296" width="12.7109375" style="15" customWidth="1"/>
    <col min="1297" max="1297" width="24" style="15" customWidth="1"/>
    <col min="1298" max="1298" width="23.7109375" style="15" customWidth="1"/>
    <col min="1299" max="1299" width="21.85546875" style="15" customWidth="1"/>
    <col min="1300" max="1300" width="20.85546875" style="15" customWidth="1"/>
    <col min="1301" max="1301" width="25" style="15" customWidth="1"/>
    <col min="1302" max="1302" width="20.28515625" style="15" customWidth="1"/>
    <col min="1303" max="1303" width="19.7109375" style="15" customWidth="1"/>
    <col min="1304" max="1304" width="18.85546875" style="15" customWidth="1"/>
    <col min="1305" max="1305" width="32.140625" style="15" customWidth="1"/>
    <col min="1306" max="1306" width="28.85546875" style="15" customWidth="1"/>
    <col min="1307" max="1536" width="9.140625" style="15"/>
    <col min="1537" max="1537" width="10" style="15" customWidth="1"/>
    <col min="1538" max="1538" width="32.5703125" style="15" customWidth="1"/>
    <col min="1539" max="1539" width="62.5703125" style="15" bestFit="1" customWidth="1"/>
    <col min="1540" max="1540" width="21.42578125" style="15" customWidth="1"/>
    <col min="1541" max="1541" width="16.28515625" style="15" customWidth="1"/>
    <col min="1542" max="1542" width="15.42578125" style="15" customWidth="1"/>
    <col min="1543" max="1543" width="19.7109375" style="15" customWidth="1"/>
    <col min="1544" max="1544" width="18.140625" style="15" customWidth="1"/>
    <col min="1545" max="1545" width="16.7109375" style="15" bestFit="1" customWidth="1"/>
    <col min="1546" max="1546" width="14.85546875" style="15" bestFit="1" customWidth="1"/>
    <col min="1547" max="1547" width="16.7109375" style="15" customWidth="1"/>
    <col min="1548" max="1548" width="31.5703125" style="15" customWidth="1"/>
    <col min="1549" max="1549" width="15.85546875" style="15" customWidth="1"/>
    <col min="1550" max="1550" width="17.28515625" style="15" customWidth="1"/>
    <col min="1551" max="1551" width="12.140625" style="15" customWidth="1"/>
    <col min="1552" max="1552" width="12.7109375" style="15" customWidth="1"/>
    <col min="1553" max="1553" width="24" style="15" customWidth="1"/>
    <col min="1554" max="1554" width="23.7109375" style="15" customWidth="1"/>
    <col min="1555" max="1555" width="21.85546875" style="15" customWidth="1"/>
    <col min="1556" max="1556" width="20.85546875" style="15" customWidth="1"/>
    <col min="1557" max="1557" width="25" style="15" customWidth="1"/>
    <col min="1558" max="1558" width="20.28515625" style="15" customWidth="1"/>
    <col min="1559" max="1559" width="19.7109375" style="15" customWidth="1"/>
    <col min="1560" max="1560" width="18.85546875" style="15" customWidth="1"/>
    <col min="1561" max="1561" width="32.140625" style="15" customWidth="1"/>
    <col min="1562" max="1562" width="28.85546875" style="15" customWidth="1"/>
    <col min="1563" max="1792" width="9.140625" style="15"/>
    <col min="1793" max="1793" width="10" style="15" customWidth="1"/>
    <col min="1794" max="1794" width="32.5703125" style="15" customWidth="1"/>
    <col min="1795" max="1795" width="62.5703125" style="15" bestFit="1" customWidth="1"/>
    <col min="1796" max="1796" width="21.42578125" style="15" customWidth="1"/>
    <col min="1797" max="1797" width="16.28515625" style="15" customWidth="1"/>
    <col min="1798" max="1798" width="15.42578125" style="15" customWidth="1"/>
    <col min="1799" max="1799" width="19.7109375" style="15" customWidth="1"/>
    <col min="1800" max="1800" width="18.140625" style="15" customWidth="1"/>
    <col min="1801" max="1801" width="16.7109375" style="15" bestFit="1" customWidth="1"/>
    <col min="1802" max="1802" width="14.85546875" style="15" bestFit="1" customWidth="1"/>
    <col min="1803" max="1803" width="16.7109375" style="15" customWidth="1"/>
    <col min="1804" max="1804" width="31.5703125" style="15" customWidth="1"/>
    <col min="1805" max="1805" width="15.85546875" style="15" customWidth="1"/>
    <col min="1806" max="1806" width="17.28515625" style="15" customWidth="1"/>
    <col min="1807" max="1807" width="12.140625" style="15" customWidth="1"/>
    <col min="1808" max="1808" width="12.7109375" style="15" customWidth="1"/>
    <col min="1809" max="1809" width="24" style="15" customWidth="1"/>
    <col min="1810" max="1810" width="23.7109375" style="15" customWidth="1"/>
    <col min="1811" max="1811" width="21.85546875" style="15" customWidth="1"/>
    <col min="1812" max="1812" width="20.85546875" style="15" customWidth="1"/>
    <col min="1813" max="1813" width="25" style="15" customWidth="1"/>
    <col min="1814" max="1814" width="20.28515625" style="15" customWidth="1"/>
    <col min="1815" max="1815" width="19.7109375" style="15" customWidth="1"/>
    <col min="1816" max="1816" width="18.85546875" style="15" customWidth="1"/>
    <col min="1817" max="1817" width="32.140625" style="15" customWidth="1"/>
    <col min="1818" max="1818" width="28.85546875" style="15" customWidth="1"/>
    <col min="1819" max="2048" width="9.140625" style="15"/>
    <col min="2049" max="2049" width="10" style="15" customWidth="1"/>
    <col min="2050" max="2050" width="32.5703125" style="15" customWidth="1"/>
    <col min="2051" max="2051" width="62.5703125" style="15" bestFit="1" customWidth="1"/>
    <col min="2052" max="2052" width="21.42578125" style="15" customWidth="1"/>
    <col min="2053" max="2053" width="16.28515625" style="15" customWidth="1"/>
    <col min="2054" max="2054" width="15.42578125" style="15" customWidth="1"/>
    <col min="2055" max="2055" width="19.7109375" style="15" customWidth="1"/>
    <col min="2056" max="2056" width="18.140625" style="15" customWidth="1"/>
    <col min="2057" max="2057" width="16.7109375" style="15" bestFit="1" customWidth="1"/>
    <col min="2058" max="2058" width="14.85546875" style="15" bestFit="1" customWidth="1"/>
    <col min="2059" max="2059" width="16.7109375" style="15" customWidth="1"/>
    <col min="2060" max="2060" width="31.5703125" style="15" customWidth="1"/>
    <col min="2061" max="2061" width="15.85546875" style="15" customWidth="1"/>
    <col min="2062" max="2062" width="17.28515625" style="15" customWidth="1"/>
    <col min="2063" max="2063" width="12.140625" style="15" customWidth="1"/>
    <col min="2064" max="2064" width="12.7109375" style="15" customWidth="1"/>
    <col min="2065" max="2065" width="24" style="15" customWidth="1"/>
    <col min="2066" max="2066" width="23.7109375" style="15" customWidth="1"/>
    <col min="2067" max="2067" width="21.85546875" style="15" customWidth="1"/>
    <col min="2068" max="2068" width="20.85546875" style="15" customWidth="1"/>
    <col min="2069" max="2069" width="25" style="15" customWidth="1"/>
    <col min="2070" max="2070" width="20.28515625" style="15" customWidth="1"/>
    <col min="2071" max="2071" width="19.7109375" style="15" customWidth="1"/>
    <col min="2072" max="2072" width="18.85546875" style="15" customWidth="1"/>
    <col min="2073" max="2073" width="32.140625" style="15" customWidth="1"/>
    <col min="2074" max="2074" width="28.85546875" style="15" customWidth="1"/>
    <col min="2075" max="2304" width="9.140625" style="15"/>
    <col min="2305" max="2305" width="10" style="15" customWidth="1"/>
    <col min="2306" max="2306" width="32.5703125" style="15" customWidth="1"/>
    <col min="2307" max="2307" width="62.5703125" style="15" bestFit="1" customWidth="1"/>
    <col min="2308" max="2308" width="21.42578125" style="15" customWidth="1"/>
    <col min="2309" max="2309" width="16.28515625" style="15" customWidth="1"/>
    <col min="2310" max="2310" width="15.42578125" style="15" customWidth="1"/>
    <col min="2311" max="2311" width="19.7109375" style="15" customWidth="1"/>
    <col min="2312" max="2312" width="18.140625" style="15" customWidth="1"/>
    <col min="2313" max="2313" width="16.7109375" style="15" bestFit="1" customWidth="1"/>
    <col min="2314" max="2314" width="14.85546875" style="15" bestFit="1" customWidth="1"/>
    <col min="2315" max="2315" width="16.7109375" style="15" customWidth="1"/>
    <col min="2316" max="2316" width="31.5703125" style="15" customWidth="1"/>
    <col min="2317" max="2317" width="15.85546875" style="15" customWidth="1"/>
    <col min="2318" max="2318" width="17.28515625" style="15" customWidth="1"/>
    <col min="2319" max="2319" width="12.140625" style="15" customWidth="1"/>
    <col min="2320" max="2320" width="12.7109375" style="15" customWidth="1"/>
    <col min="2321" max="2321" width="24" style="15" customWidth="1"/>
    <col min="2322" max="2322" width="23.7109375" style="15" customWidth="1"/>
    <col min="2323" max="2323" width="21.85546875" style="15" customWidth="1"/>
    <col min="2324" max="2324" width="20.85546875" style="15" customWidth="1"/>
    <col min="2325" max="2325" width="25" style="15" customWidth="1"/>
    <col min="2326" max="2326" width="20.28515625" style="15" customWidth="1"/>
    <col min="2327" max="2327" width="19.7109375" style="15" customWidth="1"/>
    <col min="2328" max="2328" width="18.85546875" style="15" customWidth="1"/>
    <col min="2329" max="2329" width="32.140625" style="15" customWidth="1"/>
    <col min="2330" max="2330" width="28.85546875" style="15" customWidth="1"/>
    <col min="2331" max="2560" width="9.140625" style="15"/>
    <col min="2561" max="2561" width="10" style="15" customWidth="1"/>
    <col min="2562" max="2562" width="32.5703125" style="15" customWidth="1"/>
    <col min="2563" max="2563" width="62.5703125" style="15" bestFit="1" customWidth="1"/>
    <col min="2564" max="2564" width="21.42578125" style="15" customWidth="1"/>
    <col min="2565" max="2565" width="16.28515625" style="15" customWidth="1"/>
    <col min="2566" max="2566" width="15.42578125" style="15" customWidth="1"/>
    <col min="2567" max="2567" width="19.7109375" style="15" customWidth="1"/>
    <col min="2568" max="2568" width="18.140625" style="15" customWidth="1"/>
    <col min="2569" max="2569" width="16.7109375" style="15" bestFit="1" customWidth="1"/>
    <col min="2570" max="2570" width="14.85546875" style="15" bestFit="1" customWidth="1"/>
    <col min="2571" max="2571" width="16.7109375" style="15" customWidth="1"/>
    <col min="2572" max="2572" width="31.5703125" style="15" customWidth="1"/>
    <col min="2573" max="2573" width="15.85546875" style="15" customWidth="1"/>
    <col min="2574" max="2574" width="17.28515625" style="15" customWidth="1"/>
    <col min="2575" max="2575" width="12.140625" style="15" customWidth="1"/>
    <col min="2576" max="2576" width="12.7109375" style="15" customWidth="1"/>
    <col min="2577" max="2577" width="24" style="15" customWidth="1"/>
    <col min="2578" max="2578" width="23.7109375" style="15" customWidth="1"/>
    <col min="2579" max="2579" width="21.85546875" style="15" customWidth="1"/>
    <col min="2580" max="2580" width="20.85546875" style="15" customWidth="1"/>
    <col min="2581" max="2581" width="25" style="15" customWidth="1"/>
    <col min="2582" max="2582" width="20.28515625" style="15" customWidth="1"/>
    <col min="2583" max="2583" width="19.7109375" style="15" customWidth="1"/>
    <col min="2584" max="2584" width="18.85546875" style="15" customWidth="1"/>
    <col min="2585" max="2585" width="32.140625" style="15" customWidth="1"/>
    <col min="2586" max="2586" width="28.85546875" style="15" customWidth="1"/>
    <col min="2587" max="2816" width="9.140625" style="15"/>
    <col min="2817" max="2817" width="10" style="15" customWidth="1"/>
    <col min="2818" max="2818" width="32.5703125" style="15" customWidth="1"/>
    <col min="2819" max="2819" width="62.5703125" style="15" bestFit="1" customWidth="1"/>
    <col min="2820" max="2820" width="21.42578125" style="15" customWidth="1"/>
    <col min="2821" max="2821" width="16.28515625" style="15" customWidth="1"/>
    <col min="2822" max="2822" width="15.42578125" style="15" customWidth="1"/>
    <col min="2823" max="2823" width="19.7109375" style="15" customWidth="1"/>
    <col min="2824" max="2824" width="18.140625" style="15" customWidth="1"/>
    <col min="2825" max="2825" width="16.7109375" style="15" bestFit="1" customWidth="1"/>
    <col min="2826" max="2826" width="14.85546875" style="15" bestFit="1" customWidth="1"/>
    <col min="2827" max="2827" width="16.7109375" style="15" customWidth="1"/>
    <col min="2828" max="2828" width="31.5703125" style="15" customWidth="1"/>
    <col min="2829" max="2829" width="15.85546875" style="15" customWidth="1"/>
    <col min="2830" max="2830" width="17.28515625" style="15" customWidth="1"/>
    <col min="2831" max="2831" width="12.140625" style="15" customWidth="1"/>
    <col min="2832" max="2832" width="12.7109375" style="15" customWidth="1"/>
    <col min="2833" max="2833" width="24" style="15" customWidth="1"/>
    <col min="2834" max="2834" width="23.7109375" style="15" customWidth="1"/>
    <col min="2835" max="2835" width="21.85546875" style="15" customWidth="1"/>
    <col min="2836" max="2836" width="20.85546875" style="15" customWidth="1"/>
    <col min="2837" max="2837" width="25" style="15" customWidth="1"/>
    <col min="2838" max="2838" width="20.28515625" style="15" customWidth="1"/>
    <col min="2839" max="2839" width="19.7109375" style="15" customWidth="1"/>
    <col min="2840" max="2840" width="18.85546875" style="15" customWidth="1"/>
    <col min="2841" max="2841" width="32.140625" style="15" customWidth="1"/>
    <col min="2842" max="2842" width="28.85546875" style="15" customWidth="1"/>
    <col min="2843" max="3072" width="9.140625" style="15"/>
    <col min="3073" max="3073" width="10" style="15" customWidth="1"/>
    <col min="3074" max="3074" width="32.5703125" style="15" customWidth="1"/>
    <col min="3075" max="3075" width="62.5703125" style="15" bestFit="1" customWidth="1"/>
    <col min="3076" max="3076" width="21.42578125" style="15" customWidth="1"/>
    <col min="3077" max="3077" width="16.28515625" style="15" customWidth="1"/>
    <col min="3078" max="3078" width="15.42578125" style="15" customWidth="1"/>
    <col min="3079" max="3079" width="19.7109375" style="15" customWidth="1"/>
    <col min="3080" max="3080" width="18.140625" style="15" customWidth="1"/>
    <col min="3081" max="3081" width="16.7109375" style="15" bestFit="1" customWidth="1"/>
    <col min="3082" max="3082" width="14.85546875" style="15" bestFit="1" customWidth="1"/>
    <col min="3083" max="3083" width="16.7109375" style="15" customWidth="1"/>
    <col min="3084" max="3084" width="31.5703125" style="15" customWidth="1"/>
    <col min="3085" max="3085" width="15.85546875" style="15" customWidth="1"/>
    <col min="3086" max="3086" width="17.28515625" style="15" customWidth="1"/>
    <col min="3087" max="3087" width="12.140625" style="15" customWidth="1"/>
    <col min="3088" max="3088" width="12.7109375" style="15" customWidth="1"/>
    <col min="3089" max="3089" width="24" style="15" customWidth="1"/>
    <col min="3090" max="3090" width="23.7109375" style="15" customWidth="1"/>
    <col min="3091" max="3091" width="21.85546875" style="15" customWidth="1"/>
    <col min="3092" max="3092" width="20.85546875" style="15" customWidth="1"/>
    <col min="3093" max="3093" width="25" style="15" customWidth="1"/>
    <col min="3094" max="3094" width="20.28515625" style="15" customWidth="1"/>
    <col min="3095" max="3095" width="19.7109375" style="15" customWidth="1"/>
    <col min="3096" max="3096" width="18.85546875" style="15" customWidth="1"/>
    <col min="3097" max="3097" width="32.140625" style="15" customWidth="1"/>
    <col min="3098" max="3098" width="28.85546875" style="15" customWidth="1"/>
    <col min="3099" max="3328" width="9.140625" style="15"/>
    <col min="3329" max="3329" width="10" style="15" customWidth="1"/>
    <col min="3330" max="3330" width="32.5703125" style="15" customWidth="1"/>
    <col min="3331" max="3331" width="62.5703125" style="15" bestFit="1" customWidth="1"/>
    <col min="3332" max="3332" width="21.42578125" style="15" customWidth="1"/>
    <col min="3333" max="3333" width="16.28515625" style="15" customWidth="1"/>
    <col min="3334" max="3334" width="15.42578125" style="15" customWidth="1"/>
    <col min="3335" max="3335" width="19.7109375" style="15" customWidth="1"/>
    <col min="3336" max="3336" width="18.140625" style="15" customWidth="1"/>
    <col min="3337" max="3337" width="16.7109375" style="15" bestFit="1" customWidth="1"/>
    <col min="3338" max="3338" width="14.85546875" style="15" bestFit="1" customWidth="1"/>
    <col min="3339" max="3339" width="16.7109375" style="15" customWidth="1"/>
    <col min="3340" max="3340" width="31.5703125" style="15" customWidth="1"/>
    <col min="3341" max="3341" width="15.85546875" style="15" customWidth="1"/>
    <col min="3342" max="3342" width="17.28515625" style="15" customWidth="1"/>
    <col min="3343" max="3343" width="12.140625" style="15" customWidth="1"/>
    <col min="3344" max="3344" width="12.7109375" style="15" customWidth="1"/>
    <col min="3345" max="3345" width="24" style="15" customWidth="1"/>
    <col min="3346" max="3346" width="23.7109375" style="15" customWidth="1"/>
    <col min="3347" max="3347" width="21.85546875" style="15" customWidth="1"/>
    <col min="3348" max="3348" width="20.85546875" style="15" customWidth="1"/>
    <col min="3349" max="3349" width="25" style="15" customWidth="1"/>
    <col min="3350" max="3350" width="20.28515625" style="15" customWidth="1"/>
    <col min="3351" max="3351" width="19.7109375" style="15" customWidth="1"/>
    <col min="3352" max="3352" width="18.85546875" style="15" customWidth="1"/>
    <col min="3353" max="3353" width="32.140625" style="15" customWidth="1"/>
    <col min="3354" max="3354" width="28.85546875" style="15" customWidth="1"/>
    <col min="3355" max="3584" width="9.140625" style="15"/>
    <col min="3585" max="3585" width="10" style="15" customWidth="1"/>
    <col min="3586" max="3586" width="32.5703125" style="15" customWidth="1"/>
    <col min="3587" max="3587" width="62.5703125" style="15" bestFit="1" customWidth="1"/>
    <col min="3588" max="3588" width="21.42578125" style="15" customWidth="1"/>
    <col min="3589" max="3589" width="16.28515625" style="15" customWidth="1"/>
    <col min="3590" max="3590" width="15.42578125" style="15" customWidth="1"/>
    <col min="3591" max="3591" width="19.7109375" style="15" customWidth="1"/>
    <col min="3592" max="3592" width="18.140625" style="15" customWidth="1"/>
    <col min="3593" max="3593" width="16.7109375" style="15" bestFit="1" customWidth="1"/>
    <col min="3594" max="3594" width="14.85546875" style="15" bestFit="1" customWidth="1"/>
    <col min="3595" max="3595" width="16.7109375" style="15" customWidth="1"/>
    <col min="3596" max="3596" width="31.5703125" style="15" customWidth="1"/>
    <col min="3597" max="3597" width="15.85546875" style="15" customWidth="1"/>
    <col min="3598" max="3598" width="17.28515625" style="15" customWidth="1"/>
    <col min="3599" max="3599" width="12.140625" style="15" customWidth="1"/>
    <col min="3600" max="3600" width="12.7109375" style="15" customWidth="1"/>
    <col min="3601" max="3601" width="24" style="15" customWidth="1"/>
    <col min="3602" max="3602" width="23.7109375" style="15" customWidth="1"/>
    <col min="3603" max="3603" width="21.85546875" style="15" customWidth="1"/>
    <col min="3604" max="3604" width="20.85546875" style="15" customWidth="1"/>
    <col min="3605" max="3605" width="25" style="15" customWidth="1"/>
    <col min="3606" max="3606" width="20.28515625" style="15" customWidth="1"/>
    <col min="3607" max="3607" width="19.7109375" style="15" customWidth="1"/>
    <col min="3608" max="3608" width="18.85546875" style="15" customWidth="1"/>
    <col min="3609" max="3609" width="32.140625" style="15" customWidth="1"/>
    <col min="3610" max="3610" width="28.85546875" style="15" customWidth="1"/>
    <col min="3611" max="3840" width="9.140625" style="15"/>
    <col min="3841" max="3841" width="10" style="15" customWidth="1"/>
    <col min="3842" max="3842" width="32.5703125" style="15" customWidth="1"/>
    <col min="3843" max="3843" width="62.5703125" style="15" bestFit="1" customWidth="1"/>
    <col min="3844" max="3844" width="21.42578125" style="15" customWidth="1"/>
    <col min="3845" max="3845" width="16.28515625" style="15" customWidth="1"/>
    <col min="3846" max="3846" width="15.42578125" style="15" customWidth="1"/>
    <col min="3847" max="3847" width="19.7109375" style="15" customWidth="1"/>
    <col min="3848" max="3848" width="18.140625" style="15" customWidth="1"/>
    <col min="3849" max="3849" width="16.7109375" style="15" bestFit="1" customWidth="1"/>
    <col min="3850" max="3850" width="14.85546875" style="15" bestFit="1" customWidth="1"/>
    <col min="3851" max="3851" width="16.7109375" style="15" customWidth="1"/>
    <col min="3852" max="3852" width="31.5703125" style="15" customWidth="1"/>
    <col min="3853" max="3853" width="15.85546875" style="15" customWidth="1"/>
    <col min="3854" max="3854" width="17.28515625" style="15" customWidth="1"/>
    <col min="3855" max="3855" width="12.140625" style="15" customWidth="1"/>
    <col min="3856" max="3856" width="12.7109375" style="15" customWidth="1"/>
    <col min="3857" max="3857" width="24" style="15" customWidth="1"/>
    <col min="3858" max="3858" width="23.7109375" style="15" customWidth="1"/>
    <col min="3859" max="3859" width="21.85546875" style="15" customWidth="1"/>
    <col min="3860" max="3860" width="20.85546875" style="15" customWidth="1"/>
    <col min="3861" max="3861" width="25" style="15" customWidth="1"/>
    <col min="3862" max="3862" width="20.28515625" style="15" customWidth="1"/>
    <col min="3863" max="3863" width="19.7109375" style="15" customWidth="1"/>
    <col min="3864" max="3864" width="18.85546875" style="15" customWidth="1"/>
    <col min="3865" max="3865" width="32.140625" style="15" customWidth="1"/>
    <col min="3866" max="3866" width="28.85546875" style="15" customWidth="1"/>
    <col min="3867" max="4096" width="9.140625" style="15"/>
    <col min="4097" max="4097" width="10" style="15" customWidth="1"/>
    <col min="4098" max="4098" width="32.5703125" style="15" customWidth="1"/>
    <col min="4099" max="4099" width="62.5703125" style="15" bestFit="1" customWidth="1"/>
    <col min="4100" max="4100" width="21.42578125" style="15" customWidth="1"/>
    <col min="4101" max="4101" width="16.28515625" style="15" customWidth="1"/>
    <col min="4102" max="4102" width="15.42578125" style="15" customWidth="1"/>
    <col min="4103" max="4103" width="19.7109375" style="15" customWidth="1"/>
    <col min="4104" max="4104" width="18.140625" style="15" customWidth="1"/>
    <col min="4105" max="4105" width="16.7109375" style="15" bestFit="1" customWidth="1"/>
    <col min="4106" max="4106" width="14.85546875" style="15" bestFit="1" customWidth="1"/>
    <col min="4107" max="4107" width="16.7109375" style="15" customWidth="1"/>
    <col min="4108" max="4108" width="31.5703125" style="15" customWidth="1"/>
    <col min="4109" max="4109" width="15.85546875" style="15" customWidth="1"/>
    <col min="4110" max="4110" width="17.28515625" style="15" customWidth="1"/>
    <col min="4111" max="4111" width="12.140625" style="15" customWidth="1"/>
    <col min="4112" max="4112" width="12.7109375" style="15" customWidth="1"/>
    <col min="4113" max="4113" width="24" style="15" customWidth="1"/>
    <col min="4114" max="4114" width="23.7109375" style="15" customWidth="1"/>
    <col min="4115" max="4115" width="21.85546875" style="15" customWidth="1"/>
    <col min="4116" max="4116" width="20.85546875" style="15" customWidth="1"/>
    <col min="4117" max="4117" width="25" style="15" customWidth="1"/>
    <col min="4118" max="4118" width="20.28515625" style="15" customWidth="1"/>
    <col min="4119" max="4119" width="19.7109375" style="15" customWidth="1"/>
    <col min="4120" max="4120" width="18.85546875" style="15" customWidth="1"/>
    <col min="4121" max="4121" width="32.140625" style="15" customWidth="1"/>
    <col min="4122" max="4122" width="28.85546875" style="15" customWidth="1"/>
    <col min="4123" max="4352" width="9.140625" style="15"/>
    <col min="4353" max="4353" width="10" style="15" customWidth="1"/>
    <col min="4354" max="4354" width="32.5703125" style="15" customWidth="1"/>
    <col min="4355" max="4355" width="62.5703125" style="15" bestFit="1" customWidth="1"/>
    <col min="4356" max="4356" width="21.42578125" style="15" customWidth="1"/>
    <col min="4357" max="4357" width="16.28515625" style="15" customWidth="1"/>
    <col min="4358" max="4358" width="15.42578125" style="15" customWidth="1"/>
    <col min="4359" max="4359" width="19.7109375" style="15" customWidth="1"/>
    <col min="4360" max="4360" width="18.140625" style="15" customWidth="1"/>
    <col min="4361" max="4361" width="16.7109375" style="15" bestFit="1" customWidth="1"/>
    <col min="4362" max="4362" width="14.85546875" style="15" bestFit="1" customWidth="1"/>
    <col min="4363" max="4363" width="16.7109375" style="15" customWidth="1"/>
    <col min="4364" max="4364" width="31.5703125" style="15" customWidth="1"/>
    <col min="4365" max="4365" width="15.85546875" style="15" customWidth="1"/>
    <col min="4366" max="4366" width="17.28515625" style="15" customWidth="1"/>
    <col min="4367" max="4367" width="12.140625" style="15" customWidth="1"/>
    <col min="4368" max="4368" width="12.7109375" style="15" customWidth="1"/>
    <col min="4369" max="4369" width="24" style="15" customWidth="1"/>
    <col min="4370" max="4370" width="23.7109375" style="15" customWidth="1"/>
    <col min="4371" max="4371" width="21.85546875" style="15" customWidth="1"/>
    <col min="4372" max="4372" width="20.85546875" style="15" customWidth="1"/>
    <col min="4373" max="4373" width="25" style="15" customWidth="1"/>
    <col min="4374" max="4374" width="20.28515625" style="15" customWidth="1"/>
    <col min="4375" max="4375" width="19.7109375" style="15" customWidth="1"/>
    <col min="4376" max="4376" width="18.85546875" style="15" customWidth="1"/>
    <col min="4377" max="4377" width="32.140625" style="15" customWidth="1"/>
    <col min="4378" max="4378" width="28.85546875" style="15" customWidth="1"/>
    <col min="4379" max="4608" width="9.140625" style="15"/>
    <col min="4609" max="4609" width="10" style="15" customWidth="1"/>
    <col min="4610" max="4610" width="32.5703125" style="15" customWidth="1"/>
    <col min="4611" max="4611" width="62.5703125" style="15" bestFit="1" customWidth="1"/>
    <col min="4612" max="4612" width="21.42578125" style="15" customWidth="1"/>
    <col min="4613" max="4613" width="16.28515625" style="15" customWidth="1"/>
    <col min="4614" max="4614" width="15.42578125" style="15" customWidth="1"/>
    <col min="4615" max="4615" width="19.7109375" style="15" customWidth="1"/>
    <col min="4616" max="4616" width="18.140625" style="15" customWidth="1"/>
    <col min="4617" max="4617" width="16.7109375" style="15" bestFit="1" customWidth="1"/>
    <col min="4618" max="4618" width="14.85546875" style="15" bestFit="1" customWidth="1"/>
    <col min="4619" max="4619" width="16.7109375" style="15" customWidth="1"/>
    <col min="4620" max="4620" width="31.5703125" style="15" customWidth="1"/>
    <col min="4621" max="4621" width="15.85546875" style="15" customWidth="1"/>
    <col min="4622" max="4622" width="17.28515625" style="15" customWidth="1"/>
    <col min="4623" max="4623" width="12.140625" style="15" customWidth="1"/>
    <col min="4624" max="4624" width="12.7109375" style="15" customWidth="1"/>
    <col min="4625" max="4625" width="24" style="15" customWidth="1"/>
    <col min="4626" max="4626" width="23.7109375" style="15" customWidth="1"/>
    <col min="4627" max="4627" width="21.85546875" style="15" customWidth="1"/>
    <col min="4628" max="4628" width="20.85546875" style="15" customWidth="1"/>
    <col min="4629" max="4629" width="25" style="15" customWidth="1"/>
    <col min="4630" max="4630" width="20.28515625" style="15" customWidth="1"/>
    <col min="4631" max="4631" width="19.7109375" style="15" customWidth="1"/>
    <col min="4632" max="4632" width="18.85546875" style="15" customWidth="1"/>
    <col min="4633" max="4633" width="32.140625" style="15" customWidth="1"/>
    <col min="4634" max="4634" width="28.85546875" style="15" customWidth="1"/>
    <col min="4635" max="4864" width="9.140625" style="15"/>
    <col min="4865" max="4865" width="10" style="15" customWidth="1"/>
    <col min="4866" max="4866" width="32.5703125" style="15" customWidth="1"/>
    <col min="4867" max="4867" width="62.5703125" style="15" bestFit="1" customWidth="1"/>
    <col min="4868" max="4868" width="21.42578125" style="15" customWidth="1"/>
    <col min="4869" max="4869" width="16.28515625" style="15" customWidth="1"/>
    <col min="4870" max="4870" width="15.42578125" style="15" customWidth="1"/>
    <col min="4871" max="4871" width="19.7109375" style="15" customWidth="1"/>
    <col min="4872" max="4872" width="18.140625" style="15" customWidth="1"/>
    <col min="4873" max="4873" width="16.7109375" style="15" bestFit="1" customWidth="1"/>
    <col min="4874" max="4874" width="14.85546875" style="15" bestFit="1" customWidth="1"/>
    <col min="4875" max="4875" width="16.7109375" style="15" customWidth="1"/>
    <col min="4876" max="4876" width="31.5703125" style="15" customWidth="1"/>
    <col min="4877" max="4877" width="15.85546875" style="15" customWidth="1"/>
    <col min="4878" max="4878" width="17.28515625" style="15" customWidth="1"/>
    <col min="4879" max="4879" width="12.140625" style="15" customWidth="1"/>
    <col min="4880" max="4880" width="12.7109375" style="15" customWidth="1"/>
    <col min="4881" max="4881" width="24" style="15" customWidth="1"/>
    <col min="4882" max="4882" width="23.7109375" style="15" customWidth="1"/>
    <col min="4883" max="4883" width="21.85546875" style="15" customWidth="1"/>
    <col min="4884" max="4884" width="20.85546875" style="15" customWidth="1"/>
    <col min="4885" max="4885" width="25" style="15" customWidth="1"/>
    <col min="4886" max="4886" width="20.28515625" style="15" customWidth="1"/>
    <col min="4887" max="4887" width="19.7109375" style="15" customWidth="1"/>
    <col min="4888" max="4888" width="18.85546875" style="15" customWidth="1"/>
    <col min="4889" max="4889" width="32.140625" style="15" customWidth="1"/>
    <col min="4890" max="4890" width="28.85546875" style="15" customWidth="1"/>
    <col min="4891" max="5120" width="9.140625" style="15"/>
    <col min="5121" max="5121" width="10" style="15" customWidth="1"/>
    <col min="5122" max="5122" width="32.5703125" style="15" customWidth="1"/>
    <col min="5123" max="5123" width="62.5703125" style="15" bestFit="1" customWidth="1"/>
    <col min="5124" max="5124" width="21.42578125" style="15" customWidth="1"/>
    <col min="5125" max="5125" width="16.28515625" style="15" customWidth="1"/>
    <col min="5126" max="5126" width="15.42578125" style="15" customWidth="1"/>
    <col min="5127" max="5127" width="19.7109375" style="15" customWidth="1"/>
    <col min="5128" max="5128" width="18.140625" style="15" customWidth="1"/>
    <col min="5129" max="5129" width="16.7109375" style="15" bestFit="1" customWidth="1"/>
    <col min="5130" max="5130" width="14.85546875" style="15" bestFit="1" customWidth="1"/>
    <col min="5131" max="5131" width="16.7109375" style="15" customWidth="1"/>
    <col min="5132" max="5132" width="31.5703125" style="15" customWidth="1"/>
    <col min="5133" max="5133" width="15.85546875" style="15" customWidth="1"/>
    <col min="5134" max="5134" width="17.28515625" style="15" customWidth="1"/>
    <col min="5135" max="5135" width="12.140625" style="15" customWidth="1"/>
    <col min="5136" max="5136" width="12.7109375" style="15" customWidth="1"/>
    <col min="5137" max="5137" width="24" style="15" customWidth="1"/>
    <col min="5138" max="5138" width="23.7109375" style="15" customWidth="1"/>
    <col min="5139" max="5139" width="21.85546875" style="15" customWidth="1"/>
    <col min="5140" max="5140" width="20.85546875" style="15" customWidth="1"/>
    <col min="5141" max="5141" width="25" style="15" customWidth="1"/>
    <col min="5142" max="5142" width="20.28515625" style="15" customWidth="1"/>
    <col min="5143" max="5143" width="19.7109375" style="15" customWidth="1"/>
    <col min="5144" max="5144" width="18.85546875" style="15" customWidth="1"/>
    <col min="5145" max="5145" width="32.140625" style="15" customWidth="1"/>
    <col min="5146" max="5146" width="28.85546875" style="15" customWidth="1"/>
    <col min="5147" max="5376" width="9.140625" style="15"/>
    <col min="5377" max="5377" width="10" style="15" customWidth="1"/>
    <col min="5378" max="5378" width="32.5703125" style="15" customWidth="1"/>
    <col min="5379" max="5379" width="62.5703125" style="15" bestFit="1" customWidth="1"/>
    <col min="5380" max="5380" width="21.42578125" style="15" customWidth="1"/>
    <col min="5381" max="5381" width="16.28515625" style="15" customWidth="1"/>
    <col min="5382" max="5382" width="15.42578125" style="15" customWidth="1"/>
    <col min="5383" max="5383" width="19.7109375" style="15" customWidth="1"/>
    <col min="5384" max="5384" width="18.140625" style="15" customWidth="1"/>
    <col min="5385" max="5385" width="16.7109375" style="15" bestFit="1" customWidth="1"/>
    <col min="5386" max="5386" width="14.85546875" style="15" bestFit="1" customWidth="1"/>
    <col min="5387" max="5387" width="16.7109375" style="15" customWidth="1"/>
    <col min="5388" max="5388" width="31.5703125" style="15" customWidth="1"/>
    <col min="5389" max="5389" width="15.85546875" style="15" customWidth="1"/>
    <col min="5390" max="5390" width="17.28515625" style="15" customWidth="1"/>
    <col min="5391" max="5391" width="12.140625" style="15" customWidth="1"/>
    <col min="5392" max="5392" width="12.7109375" style="15" customWidth="1"/>
    <col min="5393" max="5393" width="24" style="15" customWidth="1"/>
    <col min="5394" max="5394" width="23.7109375" style="15" customWidth="1"/>
    <col min="5395" max="5395" width="21.85546875" style="15" customWidth="1"/>
    <col min="5396" max="5396" width="20.85546875" style="15" customWidth="1"/>
    <col min="5397" max="5397" width="25" style="15" customWidth="1"/>
    <col min="5398" max="5398" width="20.28515625" style="15" customWidth="1"/>
    <col min="5399" max="5399" width="19.7109375" style="15" customWidth="1"/>
    <col min="5400" max="5400" width="18.85546875" style="15" customWidth="1"/>
    <col min="5401" max="5401" width="32.140625" style="15" customWidth="1"/>
    <col min="5402" max="5402" width="28.85546875" style="15" customWidth="1"/>
    <col min="5403" max="5632" width="9.140625" style="15"/>
    <col min="5633" max="5633" width="10" style="15" customWidth="1"/>
    <col min="5634" max="5634" width="32.5703125" style="15" customWidth="1"/>
    <col min="5635" max="5635" width="62.5703125" style="15" bestFit="1" customWidth="1"/>
    <col min="5636" max="5636" width="21.42578125" style="15" customWidth="1"/>
    <col min="5637" max="5637" width="16.28515625" style="15" customWidth="1"/>
    <col min="5638" max="5638" width="15.42578125" style="15" customWidth="1"/>
    <col min="5639" max="5639" width="19.7109375" style="15" customWidth="1"/>
    <col min="5640" max="5640" width="18.140625" style="15" customWidth="1"/>
    <col min="5641" max="5641" width="16.7109375" style="15" bestFit="1" customWidth="1"/>
    <col min="5642" max="5642" width="14.85546875" style="15" bestFit="1" customWidth="1"/>
    <col min="5643" max="5643" width="16.7109375" style="15" customWidth="1"/>
    <col min="5644" max="5644" width="31.5703125" style="15" customWidth="1"/>
    <col min="5645" max="5645" width="15.85546875" style="15" customWidth="1"/>
    <col min="5646" max="5646" width="17.28515625" style="15" customWidth="1"/>
    <col min="5647" max="5647" width="12.140625" style="15" customWidth="1"/>
    <col min="5648" max="5648" width="12.7109375" style="15" customWidth="1"/>
    <col min="5649" max="5649" width="24" style="15" customWidth="1"/>
    <col min="5650" max="5650" width="23.7109375" style="15" customWidth="1"/>
    <col min="5651" max="5651" width="21.85546875" style="15" customWidth="1"/>
    <col min="5652" max="5652" width="20.85546875" style="15" customWidth="1"/>
    <col min="5653" max="5653" width="25" style="15" customWidth="1"/>
    <col min="5654" max="5654" width="20.28515625" style="15" customWidth="1"/>
    <col min="5655" max="5655" width="19.7109375" style="15" customWidth="1"/>
    <col min="5656" max="5656" width="18.85546875" style="15" customWidth="1"/>
    <col min="5657" max="5657" width="32.140625" style="15" customWidth="1"/>
    <col min="5658" max="5658" width="28.85546875" style="15" customWidth="1"/>
    <col min="5659" max="5888" width="9.140625" style="15"/>
    <col min="5889" max="5889" width="10" style="15" customWidth="1"/>
    <col min="5890" max="5890" width="32.5703125" style="15" customWidth="1"/>
    <col min="5891" max="5891" width="62.5703125" style="15" bestFit="1" customWidth="1"/>
    <col min="5892" max="5892" width="21.42578125" style="15" customWidth="1"/>
    <col min="5893" max="5893" width="16.28515625" style="15" customWidth="1"/>
    <col min="5894" max="5894" width="15.42578125" style="15" customWidth="1"/>
    <col min="5895" max="5895" width="19.7109375" style="15" customWidth="1"/>
    <col min="5896" max="5896" width="18.140625" style="15" customWidth="1"/>
    <col min="5897" max="5897" width="16.7109375" style="15" bestFit="1" customWidth="1"/>
    <col min="5898" max="5898" width="14.85546875" style="15" bestFit="1" customWidth="1"/>
    <col min="5899" max="5899" width="16.7109375" style="15" customWidth="1"/>
    <col min="5900" max="5900" width="31.5703125" style="15" customWidth="1"/>
    <col min="5901" max="5901" width="15.85546875" style="15" customWidth="1"/>
    <col min="5902" max="5902" width="17.28515625" style="15" customWidth="1"/>
    <col min="5903" max="5903" width="12.140625" style="15" customWidth="1"/>
    <col min="5904" max="5904" width="12.7109375" style="15" customWidth="1"/>
    <col min="5905" max="5905" width="24" style="15" customWidth="1"/>
    <col min="5906" max="5906" width="23.7109375" style="15" customWidth="1"/>
    <col min="5907" max="5907" width="21.85546875" style="15" customWidth="1"/>
    <col min="5908" max="5908" width="20.85546875" style="15" customWidth="1"/>
    <col min="5909" max="5909" width="25" style="15" customWidth="1"/>
    <col min="5910" max="5910" width="20.28515625" style="15" customWidth="1"/>
    <col min="5911" max="5911" width="19.7109375" style="15" customWidth="1"/>
    <col min="5912" max="5912" width="18.85546875" style="15" customWidth="1"/>
    <col min="5913" max="5913" width="32.140625" style="15" customWidth="1"/>
    <col min="5914" max="5914" width="28.85546875" style="15" customWidth="1"/>
    <col min="5915" max="6144" width="9.140625" style="15"/>
    <col min="6145" max="6145" width="10" style="15" customWidth="1"/>
    <col min="6146" max="6146" width="32.5703125" style="15" customWidth="1"/>
    <col min="6147" max="6147" width="62.5703125" style="15" bestFit="1" customWidth="1"/>
    <col min="6148" max="6148" width="21.42578125" style="15" customWidth="1"/>
    <col min="6149" max="6149" width="16.28515625" style="15" customWidth="1"/>
    <col min="6150" max="6150" width="15.42578125" style="15" customWidth="1"/>
    <col min="6151" max="6151" width="19.7109375" style="15" customWidth="1"/>
    <col min="6152" max="6152" width="18.140625" style="15" customWidth="1"/>
    <col min="6153" max="6153" width="16.7109375" style="15" bestFit="1" customWidth="1"/>
    <col min="6154" max="6154" width="14.85546875" style="15" bestFit="1" customWidth="1"/>
    <col min="6155" max="6155" width="16.7109375" style="15" customWidth="1"/>
    <col min="6156" max="6156" width="31.5703125" style="15" customWidth="1"/>
    <col min="6157" max="6157" width="15.85546875" style="15" customWidth="1"/>
    <col min="6158" max="6158" width="17.28515625" style="15" customWidth="1"/>
    <col min="6159" max="6159" width="12.140625" style="15" customWidth="1"/>
    <col min="6160" max="6160" width="12.7109375" style="15" customWidth="1"/>
    <col min="6161" max="6161" width="24" style="15" customWidth="1"/>
    <col min="6162" max="6162" width="23.7109375" style="15" customWidth="1"/>
    <col min="6163" max="6163" width="21.85546875" style="15" customWidth="1"/>
    <col min="6164" max="6164" width="20.85546875" style="15" customWidth="1"/>
    <col min="6165" max="6165" width="25" style="15" customWidth="1"/>
    <col min="6166" max="6166" width="20.28515625" style="15" customWidth="1"/>
    <col min="6167" max="6167" width="19.7109375" style="15" customWidth="1"/>
    <col min="6168" max="6168" width="18.85546875" style="15" customWidth="1"/>
    <col min="6169" max="6169" width="32.140625" style="15" customWidth="1"/>
    <col min="6170" max="6170" width="28.85546875" style="15" customWidth="1"/>
    <col min="6171" max="6400" width="9.140625" style="15"/>
    <col min="6401" max="6401" width="10" style="15" customWidth="1"/>
    <col min="6402" max="6402" width="32.5703125" style="15" customWidth="1"/>
    <col min="6403" max="6403" width="62.5703125" style="15" bestFit="1" customWidth="1"/>
    <col min="6404" max="6404" width="21.42578125" style="15" customWidth="1"/>
    <col min="6405" max="6405" width="16.28515625" style="15" customWidth="1"/>
    <col min="6406" max="6406" width="15.42578125" style="15" customWidth="1"/>
    <col min="6407" max="6407" width="19.7109375" style="15" customWidth="1"/>
    <col min="6408" max="6408" width="18.140625" style="15" customWidth="1"/>
    <col min="6409" max="6409" width="16.7109375" style="15" bestFit="1" customWidth="1"/>
    <col min="6410" max="6410" width="14.85546875" style="15" bestFit="1" customWidth="1"/>
    <col min="6411" max="6411" width="16.7109375" style="15" customWidth="1"/>
    <col min="6412" max="6412" width="31.5703125" style="15" customWidth="1"/>
    <col min="6413" max="6413" width="15.85546875" style="15" customWidth="1"/>
    <col min="6414" max="6414" width="17.28515625" style="15" customWidth="1"/>
    <col min="6415" max="6415" width="12.140625" style="15" customWidth="1"/>
    <col min="6416" max="6416" width="12.7109375" style="15" customWidth="1"/>
    <col min="6417" max="6417" width="24" style="15" customWidth="1"/>
    <col min="6418" max="6418" width="23.7109375" style="15" customWidth="1"/>
    <col min="6419" max="6419" width="21.85546875" style="15" customWidth="1"/>
    <col min="6420" max="6420" width="20.85546875" style="15" customWidth="1"/>
    <col min="6421" max="6421" width="25" style="15" customWidth="1"/>
    <col min="6422" max="6422" width="20.28515625" style="15" customWidth="1"/>
    <col min="6423" max="6423" width="19.7109375" style="15" customWidth="1"/>
    <col min="6424" max="6424" width="18.85546875" style="15" customWidth="1"/>
    <col min="6425" max="6425" width="32.140625" style="15" customWidth="1"/>
    <col min="6426" max="6426" width="28.85546875" style="15" customWidth="1"/>
    <col min="6427" max="6656" width="9.140625" style="15"/>
    <col min="6657" max="6657" width="10" style="15" customWidth="1"/>
    <col min="6658" max="6658" width="32.5703125" style="15" customWidth="1"/>
    <col min="6659" max="6659" width="62.5703125" style="15" bestFit="1" customWidth="1"/>
    <col min="6660" max="6660" width="21.42578125" style="15" customWidth="1"/>
    <col min="6661" max="6661" width="16.28515625" style="15" customWidth="1"/>
    <col min="6662" max="6662" width="15.42578125" style="15" customWidth="1"/>
    <col min="6663" max="6663" width="19.7109375" style="15" customWidth="1"/>
    <col min="6664" max="6664" width="18.140625" style="15" customWidth="1"/>
    <col min="6665" max="6665" width="16.7109375" style="15" bestFit="1" customWidth="1"/>
    <col min="6666" max="6666" width="14.85546875" style="15" bestFit="1" customWidth="1"/>
    <col min="6667" max="6667" width="16.7109375" style="15" customWidth="1"/>
    <col min="6668" max="6668" width="31.5703125" style="15" customWidth="1"/>
    <col min="6669" max="6669" width="15.85546875" style="15" customWidth="1"/>
    <col min="6670" max="6670" width="17.28515625" style="15" customWidth="1"/>
    <col min="6671" max="6671" width="12.140625" style="15" customWidth="1"/>
    <col min="6672" max="6672" width="12.7109375" style="15" customWidth="1"/>
    <col min="6673" max="6673" width="24" style="15" customWidth="1"/>
    <col min="6674" max="6674" width="23.7109375" style="15" customWidth="1"/>
    <col min="6675" max="6675" width="21.85546875" style="15" customWidth="1"/>
    <col min="6676" max="6676" width="20.85546875" style="15" customWidth="1"/>
    <col min="6677" max="6677" width="25" style="15" customWidth="1"/>
    <col min="6678" max="6678" width="20.28515625" style="15" customWidth="1"/>
    <col min="6679" max="6679" width="19.7109375" style="15" customWidth="1"/>
    <col min="6680" max="6680" width="18.85546875" style="15" customWidth="1"/>
    <col min="6681" max="6681" width="32.140625" style="15" customWidth="1"/>
    <col min="6682" max="6682" width="28.85546875" style="15" customWidth="1"/>
    <col min="6683" max="6912" width="9.140625" style="15"/>
    <col min="6913" max="6913" width="10" style="15" customWidth="1"/>
    <col min="6914" max="6914" width="32.5703125" style="15" customWidth="1"/>
    <col min="6915" max="6915" width="62.5703125" style="15" bestFit="1" customWidth="1"/>
    <col min="6916" max="6916" width="21.42578125" style="15" customWidth="1"/>
    <col min="6917" max="6917" width="16.28515625" style="15" customWidth="1"/>
    <col min="6918" max="6918" width="15.42578125" style="15" customWidth="1"/>
    <col min="6919" max="6919" width="19.7109375" style="15" customWidth="1"/>
    <col min="6920" max="6920" width="18.140625" style="15" customWidth="1"/>
    <col min="6921" max="6921" width="16.7109375" style="15" bestFit="1" customWidth="1"/>
    <col min="6922" max="6922" width="14.85546875" style="15" bestFit="1" customWidth="1"/>
    <col min="6923" max="6923" width="16.7109375" style="15" customWidth="1"/>
    <col min="6924" max="6924" width="31.5703125" style="15" customWidth="1"/>
    <col min="6925" max="6925" width="15.85546875" style="15" customWidth="1"/>
    <col min="6926" max="6926" width="17.28515625" style="15" customWidth="1"/>
    <col min="6927" max="6927" width="12.140625" style="15" customWidth="1"/>
    <col min="6928" max="6928" width="12.7109375" style="15" customWidth="1"/>
    <col min="6929" max="6929" width="24" style="15" customWidth="1"/>
    <col min="6930" max="6930" width="23.7109375" style="15" customWidth="1"/>
    <col min="6931" max="6931" width="21.85546875" style="15" customWidth="1"/>
    <col min="6932" max="6932" width="20.85546875" style="15" customWidth="1"/>
    <col min="6933" max="6933" width="25" style="15" customWidth="1"/>
    <col min="6934" max="6934" width="20.28515625" style="15" customWidth="1"/>
    <col min="6935" max="6935" width="19.7109375" style="15" customWidth="1"/>
    <col min="6936" max="6936" width="18.85546875" style="15" customWidth="1"/>
    <col min="6937" max="6937" width="32.140625" style="15" customWidth="1"/>
    <col min="6938" max="6938" width="28.85546875" style="15" customWidth="1"/>
    <col min="6939" max="7168" width="9.140625" style="15"/>
    <col min="7169" max="7169" width="10" style="15" customWidth="1"/>
    <col min="7170" max="7170" width="32.5703125" style="15" customWidth="1"/>
    <col min="7171" max="7171" width="62.5703125" style="15" bestFit="1" customWidth="1"/>
    <col min="7172" max="7172" width="21.42578125" style="15" customWidth="1"/>
    <col min="7173" max="7173" width="16.28515625" style="15" customWidth="1"/>
    <col min="7174" max="7174" width="15.42578125" style="15" customWidth="1"/>
    <col min="7175" max="7175" width="19.7109375" style="15" customWidth="1"/>
    <col min="7176" max="7176" width="18.140625" style="15" customWidth="1"/>
    <col min="7177" max="7177" width="16.7109375" style="15" bestFit="1" customWidth="1"/>
    <col min="7178" max="7178" width="14.85546875" style="15" bestFit="1" customWidth="1"/>
    <col min="7179" max="7179" width="16.7109375" style="15" customWidth="1"/>
    <col min="7180" max="7180" width="31.5703125" style="15" customWidth="1"/>
    <col min="7181" max="7181" width="15.85546875" style="15" customWidth="1"/>
    <col min="7182" max="7182" width="17.28515625" style="15" customWidth="1"/>
    <col min="7183" max="7183" width="12.140625" style="15" customWidth="1"/>
    <col min="7184" max="7184" width="12.7109375" style="15" customWidth="1"/>
    <col min="7185" max="7185" width="24" style="15" customWidth="1"/>
    <col min="7186" max="7186" width="23.7109375" style="15" customWidth="1"/>
    <col min="7187" max="7187" width="21.85546875" style="15" customWidth="1"/>
    <col min="7188" max="7188" width="20.85546875" style="15" customWidth="1"/>
    <col min="7189" max="7189" width="25" style="15" customWidth="1"/>
    <col min="7190" max="7190" width="20.28515625" style="15" customWidth="1"/>
    <col min="7191" max="7191" width="19.7109375" style="15" customWidth="1"/>
    <col min="7192" max="7192" width="18.85546875" style="15" customWidth="1"/>
    <col min="7193" max="7193" width="32.140625" style="15" customWidth="1"/>
    <col min="7194" max="7194" width="28.85546875" style="15" customWidth="1"/>
    <col min="7195" max="7424" width="9.140625" style="15"/>
    <col min="7425" max="7425" width="10" style="15" customWidth="1"/>
    <col min="7426" max="7426" width="32.5703125" style="15" customWidth="1"/>
    <col min="7427" max="7427" width="62.5703125" style="15" bestFit="1" customWidth="1"/>
    <col min="7428" max="7428" width="21.42578125" style="15" customWidth="1"/>
    <col min="7429" max="7429" width="16.28515625" style="15" customWidth="1"/>
    <col min="7430" max="7430" width="15.42578125" style="15" customWidth="1"/>
    <col min="7431" max="7431" width="19.7109375" style="15" customWidth="1"/>
    <col min="7432" max="7432" width="18.140625" style="15" customWidth="1"/>
    <col min="7433" max="7433" width="16.7109375" style="15" bestFit="1" customWidth="1"/>
    <col min="7434" max="7434" width="14.85546875" style="15" bestFit="1" customWidth="1"/>
    <col min="7435" max="7435" width="16.7109375" style="15" customWidth="1"/>
    <col min="7436" max="7436" width="31.5703125" style="15" customWidth="1"/>
    <col min="7437" max="7437" width="15.85546875" style="15" customWidth="1"/>
    <col min="7438" max="7438" width="17.28515625" style="15" customWidth="1"/>
    <col min="7439" max="7439" width="12.140625" style="15" customWidth="1"/>
    <col min="7440" max="7440" width="12.7109375" style="15" customWidth="1"/>
    <col min="7441" max="7441" width="24" style="15" customWidth="1"/>
    <col min="7442" max="7442" width="23.7109375" style="15" customWidth="1"/>
    <col min="7443" max="7443" width="21.85546875" style="15" customWidth="1"/>
    <col min="7444" max="7444" width="20.85546875" style="15" customWidth="1"/>
    <col min="7445" max="7445" width="25" style="15" customWidth="1"/>
    <col min="7446" max="7446" width="20.28515625" style="15" customWidth="1"/>
    <col min="7447" max="7447" width="19.7109375" style="15" customWidth="1"/>
    <col min="7448" max="7448" width="18.85546875" style="15" customWidth="1"/>
    <col min="7449" max="7449" width="32.140625" style="15" customWidth="1"/>
    <col min="7450" max="7450" width="28.85546875" style="15" customWidth="1"/>
    <col min="7451" max="7680" width="9.140625" style="15"/>
    <col min="7681" max="7681" width="10" style="15" customWidth="1"/>
    <col min="7682" max="7682" width="32.5703125" style="15" customWidth="1"/>
    <col min="7683" max="7683" width="62.5703125" style="15" bestFit="1" customWidth="1"/>
    <col min="7684" max="7684" width="21.42578125" style="15" customWidth="1"/>
    <col min="7685" max="7685" width="16.28515625" style="15" customWidth="1"/>
    <col min="7686" max="7686" width="15.42578125" style="15" customWidth="1"/>
    <col min="7687" max="7687" width="19.7109375" style="15" customWidth="1"/>
    <col min="7688" max="7688" width="18.140625" style="15" customWidth="1"/>
    <col min="7689" max="7689" width="16.7109375" style="15" bestFit="1" customWidth="1"/>
    <col min="7690" max="7690" width="14.85546875" style="15" bestFit="1" customWidth="1"/>
    <col min="7691" max="7691" width="16.7109375" style="15" customWidth="1"/>
    <col min="7692" max="7692" width="31.5703125" style="15" customWidth="1"/>
    <col min="7693" max="7693" width="15.85546875" style="15" customWidth="1"/>
    <col min="7694" max="7694" width="17.28515625" style="15" customWidth="1"/>
    <col min="7695" max="7695" width="12.140625" style="15" customWidth="1"/>
    <col min="7696" max="7696" width="12.7109375" style="15" customWidth="1"/>
    <col min="7697" max="7697" width="24" style="15" customWidth="1"/>
    <col min="7698" max="7698" width="23.7109375" style="15" customWidth="1"/>
    <col min="7699" max="7699" width="21.85546875" style="15" customWidth="1"/>
    <col min="7700" max="7700" width="20.85546875" style="15" customWidth="1"/>
    <col min="7701" max="7701" width="25" style="15" customWidth="1"/>
    <col min="7702" max="7702" width="20.28515625" style="15" customWidth="1"/>
    <col min="7703" max="7703" width="19.7109375" style="15" customWidth="1"/>
    <col min="7704" max="7704" width="18.85546875" style="15" customWidth="1"/>
    <col min="7705" max="7705" width="32.140625" style="15" customWidth="1"/>
    <col min="7706" max="7706" width="28.85546875" style="15" customWidth="1"/>
    <col min="7707" max="7936" width="9.140625" style="15"/>
    <col min="7937" max="7937" width="10" style="15" customWidth="1"/>
    <col min="7938" max="7938" width="32.5703125" style="15" customWidth="1"/>
    <col min="7939" max="7939" width="62.5703125" style="15" bestFit="1" customWidth="1"/>
    <col min="7940" max="7940" width="21.42578125" style="15" customWidth="1"/>
    <col min="7941" max="7941" width="16.28515625" style="15" customWidth="1"/>
    <col min="7942" max="7942" width="15.42578125" style="15" customWidth="1"/>
    <col min="7943" max="7943" width="19.7109375" style="15" customWidth="1"/>
    <col min="7944" max="7944" width="18.140625" style="15" customWidth="1"/>
    <col min="7945" max="7945" width="16.7109375" style="15" bestFit="1" customWidth="1"/>
    <col min="7946" max="7946" width="14.85546875" style="15" bestFit="1" customWidth="1"/>
    <col min="7947" max="7947" width="16.7109375" style="15" customWidth="1"/>
    <col min="7948" max="7948" width="31.5703125" style="15" customWidth="1"/>
    <col min="7949" max="7949" width="15.85546875" style="15" customWidth="1"/>
    <col min="7950" max="7950" width="17.28515625" style="15" customWidth="1"/>
    <col min="7951" max="7951" width="12.140625" style="15" customWidth="1"/>
    <col min="7952" max="7952" width="12.7109375" style="15" customWidth="1"/>
    <col min="7953" max="7953" width="24" style="15" customWidth="1"/>
    <col min="7954" max="7954" width="23.7109375" style="15" customWidth="1"/>
    <col min="7955" max="7955" width="21.85546875" style="15" customWidth="1"/>
    <col min="7956" max="7956" width="20.85546875" style="15" customWidth="1"/>
    <col min="7957" max="7957" width="25" style="15" customWidth="1"/>
    <col min="7958" max="7958" width="20.28515625" style="15" customWidth="1"/>
    <col min="7959" max="7959" width="19.7109375" style="15" customWidth="1"/>
    <col min="7960" max="7960" width="18.85546875" style="15" customWidth="1"/>
    <col min="7961" max="7961" width="32.140625" style="15" customWidth="1"/>
    <col min="7962" max="7962" width="28.85546875" style="15" customWidth="1"/>
    <col min="7963" max="8192" width="9.140625" style="15"/>
    <col min="8193" max="8193" width="10" style="15" customWidth="1"/>
    <col min="8194" max="8194" width="32.5703125" style="15" customWidth="1"/>
    <col min="8195" max="8195" width="62.5703125" style="15" bestFit="1" customWidth="1"/>
    <col min="8196" max="8196" width="21.42578125" style="15" customWidth="1"/>
    <col min="8197" max="8197" width="16.28515625" style="15" customWidth="1"/>
    <col min="8198" max="8198" width="15.42578125" style="15" customWidth="1"/>
    <col min="8199" max="8199" width="19.7109375" style="15" customWidth="1"/>
    <col min="8200" max="8200" width="18.140625" style="15" customWidth="1"/>
    <col min="8201" max="8201" width="16.7109375" style="15" bestFit="1" customWidth="1"/>
    <col min="8202" max="8202" width="14.85546875" style="15" bestFit="1" customWidth="1"/>
    <col min="8203" max="8203" width="16.7109375" style="15" customWidth="1"/>
    <col min="8204" max="8204" width="31.5703125" style="15" customWidth="1"/>
    <col min="8205" max="8205" width="15.85546875" style="15" customWidth="1"/>
    <col min="8206" max="8206" width="17.28515625" style="15" customWidth="1"/>
    <col min="8207" max="8207" width="12.140625" style="15" customWidth="1"/>
    <col min="8208" max="8208" width="12.7109375" style="15" customWidth="1"/>
    <col min="8209" max="8209" width="24" style="15" customWidth="1"/>
    <col min="8210" max="8210" width="23.7109375" style="15" customWidth="1"/>
    <col min="8211" max="8211" width="21.85546875" style="15" customWidth="1"/>
    <col min="8212" max="8212" width="20.85546875" style="15" customWidth="1"/>
    <col min="8213" max="8213" width="25" style="15" customWidth="1"/>
    <col min="8214" max="8214" width="20.28515625" style="15" customWidth="1"/>
    <col min="8215" max="8215" width="19.7109375" style="15" customWidth="1"/>
    <col min="8216" max="8216" width="18.85546875" style="15" customWidth="1"/>
    <col min="8217" max="8217" width="32.140625" style="15" customWidth="1"/>
    <col min="8218" max="8218" width="28.85546875" style="15" customWidth="1"/>
    <col min="8219" max="8448" width="9.140625" style="15"/>
    <col min="8449" max="8449" width="10" style="15" customWidth="1"/>
    <col min="8450" max="8450" width="32.5703125" style="15" customWidth="1"/>
    <col min="8451" max="8451" width="62.5703125" style="15" bestFit="1" customWidth="1"/>
    <col min="8452" max="8452" width="21.42578125" style="15" customWidth="1"/>
    <col min="8453" max="8453" width="16.28515625" style="15" customWidth="1"/>
    <col min="8454" max="8454" width="15.42578125" style="15" customWidth="1"/>
    <col min="8455" max="8455" width="19.7109375" style="15" customWidth="1"/>
    <col min="8456" max="8456" width="18.140625" style="15" customWidth="1"/>
    <col min="8457" max="8457" width="16.7109375" style="15" bestFit="1" customWidth="1"/>
    <col min="8458" max="8458" width="14.85546875" style="15" bestFit="1" customWidth="1"/>
    <col min="8459" max="8459" width="16.7109375" style="15" customWidth="1"/>
    <col min="8460" max="8460" width="31.5703125" style="15" customWidth="1"/>
    <col min="8461" max="8461" width="15.85546875" style="15" customWidth="1"/>
    <col min="8462" max="8462" width="17.28515625" style="15" customWidth="1"/>
    <col min="8463" max="8463" width="12.140625" style="15" customWidth="1"/>
    <col min="8464" max="8464" width="12.7109375" style="15" customWidth="1"/>
    <col min="8465" max="8465" width="24" style="15" customWidth="1"/>
    <col min="8466" max="8466" width="23.7109375" style="15" customWidth="1"/>
    <col min="8467" max="8467" width="21.85546875" style="15" customWidth="1"/>
    <col min="8468" max="8468" width="20.85546875" style="15" customWidth="1"/>
    <col min="8469" max="8469" width="25" style="15" customWidth="1"/>
    <col min="8470" max="8470" width="20.28515625" style="15" customWidth="1"/>
    <col min="8471" max="8471" width="19.7109375" style="15" customWidth="1"/>
    <col min="8472" max="8472" width="18.85546875" style="15" customWidth="1"/>
    <col min="8473" max="8473" width="32.140625" style="15" customWidth="1"/>
    <col min="8474" max="8474" width="28.85546875" style="15" customWidth="1"/>
    <col min="8475" max="8704" width="9.140625" style="15"/>
    <col min="8705" max="8705" width="10" style="15" customWidth="1"/>
    <col min="8706" max="8706" width="32.5703125" style="15" customWidth="1"/>
    <col min="8707" max="8707" width="62.5703125" style="15" bestFit="1" customWidth="1"/>
    <col min="8708" max="8708" width="21.42578125" style="15" customWidth="1"/>
    <col min="8709" max="8709" width="16.28515625" style="15" customWidth="1"/>
    <col min="8710" max="8710" width="15.42578125" style="15" customWidth="1"/>
    <col min="8711" max="8711" width="19.7109375" style="15" customWidth="1"/>
    <col min="8712" max="8712" width="18.140625" style="15" customWidth="1"/>
    <col min="8713" max="8713" width="16.7109375" style="15" bestFit="1" customWidth="1"/>
    <col min="8714" max="8714" width="14.85546875" style="15" bestFit="1" customWidth="1"/>
    <col min="8715" max="8715" width="16.7109375" style="15" customWidth="1"/>
    <col min="8716" max="8716" width="31.5703125" style="15" customWidth="1"/>
    <col min="8717" max="8717" width="15.85546875" style="15" customWidth="1"/>
    <col min="8718" max="8718" width="17.28515625" style="15" customWidth="1"/>
    <col min="8719" max="8719" width="12.140625" style="15" customWidth="1"/>
    <col min="8720" max="8720" width="12.7109375" style="15" customWidth="1"/>
    <col min="8721" max="8721" width="24" style="15" customWidth="1"/>
    <col min="8722" max="8722" width="23.7109375" style="15" customWidth="1"/>
    <col min="8723" max="8723" width="21.85546875" style="15" customWidth="1"/>
    <col min="8724" max="8724" width="20.85546875" style="15" customWidth="1"/>
    <col min="8725" max="8725" width="25" style="15" customWidth="1"/>
    <col min="8726" max="8726" width="20.28515625" style="15" customWidth="1"/>
    <col min="8727" max="8727" width="19.7109375" style="15" customWidth="1"/>
    <col min="8728" max="8728" width="18.85546875" style="15" customWidth="1"/>
    <col min="8729" max="8729" width="32.140625" style="15" customWidth="1"/>
    <col min="8730" max="8730" width="28.85546875" style="15" customWidth="1"/>
    <col min="8731" max="8960" width="9.140625" style="15"/>
    <col min="8961" max="8961" width="10" style="15" customWidth="1"/>
    <col min="8962" max="8962" width="32.5703125" style="15" customWidth="1"/>
    <col min="8963" max="8963" width="62.5703125" style="15" bestFit="1" customWidth="1"/>
    <col min="8964" max="8964" width="21.42578125" style="15" customWidth="1"/>
    <col min="8965" max="8965" width="16.28515625" style="15" customWidth="1"/>
    <col min="8966" max="8966" width="15.42578125" style="15" customWidth="1"/>
    <col min="8967" max="8967" width="19.7109375" style="15" customWidth="1"/>
    <col min="8968" max="8968" width="18.140625" style="15" customWidth="1"/>
    <col min="8969" max="8969" width="16.7109375" style="15" bestFit="1" customWidth="1"/>
    <col min="8970" max="8970" width="14.85546875" style="15" bestFit="1" customWidth="1"/>
    <col min="8971" max="8971" width="16.7109375" style="15" customWidth="1"/>
    <col min="8972" max="8972" width="31.5703125" style="15" customWidth="1"/>
    <col min="8973" max="8973" width="15.85546875" style="15" customWidth="1"/>
    <col min="8974" max="8974" width="17.28515625" style="15" customWidth="1"/>
    <col min="8975" max="8975" width="12.140625" style="15" customWidth="1"/>
    <col min="8976" max="8976" width="12.7109375" style="15" customWidth="1"/>
    <col min="8977" max="8977" width="24" style="15" customWidth="1"/>
    <col min="8978" max="8978" width="23.7109375" style="15" customWidth="1"/>
    <col min="8979" max="8979" width="21.85546875" style="15" customWidth="1"/>
    <col min="8980" max="8980" width="20.85546875" style="15" customWidth="1"/>
    <col min="8981" max="8981" width="25" style="15" customWidth="1"/>
    <col min="8982" max="8982" width="20.28515625" style="15" customWidth="1"/>
    <col min="8983" max="8983" width="19.7109375" style="15" customWidth="1"/>
    <col min="8984" max="8984" width="18.85546875" style="15" customWidth="1"/>
    <col min="8985" max="8985" width="32.140625" style="15" customWidth="1"/>
    <col min="8986" max="8986" width="28.85546875" style="15" customWidth="1"/>
    <col min="8987" max="9216" width="9.140625" style="15"/>
    <col min="9217" max="9217" width="10" style="15" customWidth="1"/>
    <col min="9218" max="9218" width="32.5703125" style="15" customWidth="1"/>
    <col min="9219" max="9219" width="62.5703125" style="15" bestFit="1" customWidth="1"/>
    <col min="9220" max="9220" width="21.42578125" style="15" customWidth="1"/>
    <col min="9221" max="9221" width="16.28515625" style="15" customWidth="1"/>
    <col min="9222" max="9222" width="15.42578125" style="15" customWidth="1"/>
    <col min="9223" max="9223" width="19.7109375" style="15" customWidth="1"/>
    <col min="9224" max="9224" width="18.140625" style="15" customWidth="1"/>
    <col min="9225" max="9225" width="16.7109375" style="15" bestFit="1" customWidth="1"/>
    <col min="9226" max="9226" width="14.85546875" style="15" bestFit="1" customWidth="1"/>
    <col min="9227" max="9227" width="16.7109375" style="15" customWidth="1"/>
    <col min="9228" max="9228" width="31.5703125" style="15" customWidth="1"/>
    <col min="9229" max="9229" width="15.85546875" style="15" customWidth="1"/>
    <col min="9230" max="9230" width="17.28515625" style="15" customWidth="1"/>
    <col min="9231" max="9231" width="12.140625" style="15" customWidth="1"/>
    <col min="9232" max="9232" width="12.7109375" style="15" customWidth="1"/>
    <col min="9233" max="9233" width="24" style="15" customWidth="1"/>
    <col min="9234" max="9234" width="23.7109375" style="15" customWidth="1"/>
    <col min="9235" max="9235" width="21.85546875" style="15" customWidth="1"/>
    <col min="9236" max="9236" width="20.85546875" style="15" customWidth="1"/>
    <col min="9237" max="9237" width="25" style="15" customWidth="1"/>
    <col min="9238" max="9238" width="20.28515625" style="15" customWidth="1"/>
    <col min="9239" max="9239" width="19.7109375" style="15" customWidth="1"/>
    <col min="9240" max="9240" width="18.85546875" style="15" customWidth="1"/>
    <col min="9241" max="9241" width="32.140625" style="15" customWidth="1"/>
    <col min="9242" max="9242" width="28.85546875" style="15" customWidth="1"/>
    <col min="9243" max="9472" width="9.140625" style="15"/>
    <col min="9473" max="9473" width="10" style="15" customWidth="1"/>
    <col min="9474" max="9474" width="32.5703125" style="15" customWidth="1"/>
    <col min="9475" max="9475" width="62.5703125" style="15" bestFit="1" customWidth="1"/>
    <col min="9476" max="9476" width="21.42578125" style="15" customWidth="1"/>
    <col min="9477" max="9477" width="16.28515625" style="15" customWidth="1"/>
    <col min="9478" max="9478" width="15.42578125" style="15" customWidth="1"/>
    <col min="9479" max="9479" width="19.7109375" style="15" customWidth="1"/>
    <col min="9480" max="9480" width="18.140625" style="15" customWidth="1"/>
    <col min="9481" max="9481" width="16.7109375" style="15" bestFit="1" customWidth="1"/>
    <col min="9482" max="9482" width="14.85546875" style="15" bestFit="1" customWidth="1"/>
    <col min="9483" max="9483" width="16.7109375" style="15" customWidth="1"/>
    <col min="9484" max="9484" width="31.5703125" style="15" customWidth="1"/>
    <col min="9485" max="9485" width="15.85546875" style="15" customWidth="1"/>
    <col min="9486" max="9486" width="17.28515625" style="15" customWidth="1"/>
    <col min="9487" max="9487" width="12.140625" style="15" customWidth="1"/>
    <col min="9488" max="9488" width="12.7109375" style="15" customWidth="1"/>
    <col min="9489" max="9489" width="24" style="15" customWidth="1"/>
    <col min="9490" max="9490" width="23.7109375" style="15" customWidth="1"/>
    <col min="9491" max="9491" width="21.85546875" style="15" customWidth="1"/>
    <col min="9492" max="9492" width="20.85546875" style="15" customWidth="1"/>
    <col min="9493" max="9493" width="25" style="15" customWidth="1"/>
    <col min="9494" max="9494" width="20.28515625" style="15" customWidth="1"/>
    <col min="9495" max="9495" width="19.7109375" style="15" customWidth="1"/>
    <col min="9496" max="9496" width="18.85546875" style="15" customWidth="1"/>
    <col min="9497" max="9497" width="32.140625" style="15" customWidth="1"/>
    <col min="9498" max="9498" width="28.85546875" style="15" customWidth="1"/>
    <col min="9499" max="9728" width="9.140625" style="15"/>
    <col min="9729" max="9729" width="10" style="15" customWidth="1"/>
    <col min="9730" max="9730" width="32.5703125" style="15" customWidth="1"/>
    <col min="9731" max="9731" width="62.5703125" style="15" bestFit="1" customWidth="1"/>
    <col min="9732" max="9732" width="21.42578125" style="15" customWidth="1"/>
    <col min="9733" max="9733" width="16.28515625" style="15" customWidth="1"/>
    <col min="9734" max="9734" width="15.42578125" style="15" customWidth="1"/>
    <col min="9735" max="9735" width="19.7109375" style="15" customWidth="1"/>
    <col min="9736" max="9736" width="18.140625" style="15" customWidth="1"/>
    <col min="9737" max="9737" width="16.7109375" style="15" bestFit="1" customWidth="1"/>
    <col min="9738" max="9738" width="14.85546875" style="15" bestFit="1" customWidth="1"/>
    <col min="9739" max="9739" width="16.7109375" style="15" customWidth="1"/>
    <col min="9740" max="9740" width="31.5703125" style="15" customWidth="1"/>
    <col min="9741" max="9741" width="15.85546875" style="15" customWidth="1"/>
    <col min="9742" max="9742" width="17.28515625" style="15" customWidth="1"/>
    <col min="9743" max="9743" width="12.140625" style="15" customWidth="1"/>
    <col min="9744" max="9744" width="12.7109375" style="15" customWidth="1"/>
    <col min="9745" max="9745" width="24" style="15" customWidth="1"/>
    <col min="9746" max="9746" width="23.7109375" style="15" customWidth="1"/>
    <col min="9747" max="9747" width="21.85546875" style="15" customWidth="1"/>
    <col min="9748" max="9748" width="20.85546875" style="15" customWidth="1"/>
    <col min="9749" max="9749" width="25" style="15" customWidth="1"/>
    <col min="9750" max="9750" width="20.28515625" style="15" customWidth="1"/>
    <col min="9751" max="9751" width="19.7109375" style="15" customWidth="1"/>
    <col min="9752" max="9752" width="18.85546875" style="15" customWidth="1"/>
    <col min="9753" max="9753" width="32.140625" style="15" customWidth="1"/>
    <col min="9754" max="9754" width="28.85546875" style="15" customWidth="1"/>
    <col min="9755" max="9984" width="9.140625" style="15"/>
    <col min="9985" max="9985" width="10" style="15" customWidth="1"/>
    <col min="9986" max="9986" width="32.5703125" style="15" customWidth="1"/>
    <col min="9987" max="9987" width="62.5703125" style="15" bestFit="1" customWidth="1"/>
    <col min="9988" max="9988" width="21.42578125" style="15" customWidth="1"/>
    <col min="9989" max="9989" width="16.28515625" style="15" customWidth="1"/>
    <col min="9990" max="9990" width="15.42578125" style="15" customWidth="1"/>
    <col min="9991" max="9991" width="19.7109375" style="15" customWidth="1"/>
    <col min="9992" max="9992" width="18.140625" style="15" customWidth="1"/>
    <col min="9993" max="9993" width="16.7109375" style="15" bestFit="1" customWidth="1"/>
    <col min="9994" max="9994" width="14.85546875" style="15" bestFit="1" customWidth="1"/>
    <col min="9995" max="9995" width="16.7109375" style="15" customWidth="1"/>
    <col min="9996" max="9996" width="31.5703125" style="15" customWidth="1"/>
    <col min="9997" max="9997" width="15.85546875" style="15" customWidth="1"/>
    <col min="9998" max="9998" width="17.28515625" style="15" customWidth="1"/>
    <col min="9999" max="9999" width="12.140625" style="15" customWidth="1"/>
    <col min="10000" max="10000" width="12.7109375" style="15" customWidth="1"/>
    <col min="10001" max="10001" width="24" style="15" customWidth="1"/>
    <col min="10002" max="10002" width="23.7109375" style="15" customWidth="1"/>
    <col min="10003" max="10003" width="21.85546875" style="15" customWidth="1"/>
    <col min="10004" max="10004" width="20.85546875" style="15" customWidth="1"/>
    <col min="10005" max="10005" width="25" style="15" customWidth="1"/>
    <col min="10006" max="10006" width="20.28515625" style="15" customWidth="1"/>
    <col min="10007" max="10007" width="19.7109375" style="15" customWidth="1"/>
    <col min="10008" max="10008" width="18.85546875" style="15" customWidth="1"/>
    <col min="10009" max="10009" width="32.140625" style="15" customWidth="1"/>
    <col min="10010" max="10010" width="28.85546875" style="15" customWidth="1"/>
    <col min="10011" max="10240" width="9.140625" style="15"/>
    <col min="10241" max="10241" width="10" style="15" customWidth="1"/>
    <col min="10242" max="10242" width="32.5703125" style="15" customWidth="1"/>
    <col min="10243" max="10243" width="62.5703125" style="15" bestFit="1" customWidth="1"/>
    <col min="10244" max="10244" width="21.42578125" style="15" customWidth="1"/>
    <col min="10245" max="10245" width="16.28515625" style="15" customWidth="1"/>
    <col min="10246" max="10246" width="15.42578125" style="15" customWidth="1"/>
    <col min="10247" max="10247" width="19.7109375" style="15" customWidth="1"/>
    <col min="10248" max="10248" width="18.140625" style="15" customWidth="1"/>
    <col min="10249" max="10249" width="16.7109375" style="15" bestFit="1" customWidth="1"/>
    <col min="10250" max="10250" width="14.85546875" style="15" bestFit="1" customWidth="1"/>
    <col min="10251" max="10251" width="16.7109375" style="15" customWidth="1"/>
    <col min="10252" max="10252" width="31.5703125" style="15" customWidth="1"/>
    <col min="10253" max="10253" width="15.85546875" style="15" customWidth="1"/>
    <col min="10254" max="10254" width="17.28515625" style="15" customWidth="1"/>
    <col min="10255" max="10255" width="12.140625" style="15" customWidth="1"/>
    <col min="10256" max="10256" width="12.7109375" style="15" customWidth="1"/>
    <col min="10257" max="10257" width="24" style="15" customWidth="1"/>
    <col min="10258" max="10258" width="23.7109375" style="15" customWidth="1"/>
    <col min="10259" max="10259" width="21.85546875" style="15" customWidth="1"/>
    <col min="10260" max="10260" width="20.85546875" style="15" customWidth="1"/>
    <col min="10261" max="10261" width="25" style="15" customWidth="1"/>
    <col min="10262" max="10262" width="20.28515625" style="15" customWidth="1"/>
    <col min="10263" max="10263" width="19.7109375" style="15" customWidth="1"/>
    <col min="10264" max="10264" width="18.85546875" style="15" customWidth="1"/>
    <col min="10265" max="10265" width="32.140625" style="15" customWidth="1"/>
    <col min="10266" max="10266" width="28.85546875" style="15" customWidth="1"/>
    <col min="10267" max="10496" width="9.140625" style="15"/>
    <col min="10497" max="10497" width="10" style="15" customWidth="1"/>
    <col min="10498" max="10498" width="32.5703125" style="15" customWidth="1"/>
    <col min="10499" max="10499" width="62.5703125" style="15" bestFit="1" customWidth="1"/>
    <col min="10500" max="10500" width="21.42578125" style="15" customWidth="1"/>
    <col min="10501" max="10501" width="16.28515625" style="15" customWidth="1"/>
    <col min="10502" max="10502" width="15.42578125" style="15" customWidth="1"/>
    <col min="10503" max="10503" width="19.7109375" style="15" customWidth="1"/>
    <col min="10504" max="10504" width="18.140625" style="15" customWidth="1"/>
    <col min="10505" max="10505" width="16.7109375" style="15" bestFit="1" customWidth="1"/>
    <col min="10506" max="10506" width="14.85546875" style="15" bestFit="1" customWidth="1"/>
    <col min="10507" max="10507" width="16.7109375" style="15" customWidth="1"/>
    <col min="10508" max="10508" width="31.5703125" style="15" customWidth="1"/>
    <col min="10509" max="10509" width="15.85546875" style="15" customWidth="1"/>
    <col min="10510" max="10510" width="17.28515625" style="15" customWidth="1"/>
    <col min="10511" max="10511" width="12.140625" style="15" customWidth="1"/>
    <col min="10512" max="10512" width="12.7109375" style="15" customWidth="1"/>
    <col min="10513" max="10513" width="24" style="15" customWidth="1"/>
    <col min="10514" max="10514" width="23.7109375" style="15" customWidth="1"/>
    <col min="10515" max="10515" width="21.85546875" style="15" customWidth="1"/>
    <col min="10516" max="10516" width="20.85546875" style="15" customWidth="1"/>
    <col min="10517" max="10517" width="25" style="15" customWidth="1"/>
    <col min="10518" max="10518" width="20.28515625" style="15" customWidth="1"/>
    <col min="10519" max="10519" width="19.7109375" style="15" customWidth="1"/>
    <col min="10520" max="10520" width="18.85546875" style="15" customWidth="1"/>
    <col min="10521" max="10521" width="32.140625" style="15" customWidth="1"/>
    <col min="10522" max="10522" width="28.85546875" style="15" customWidth="1"/>
    <col min="10523" max="10752" width="9.140625" style="15"/>
    <col min="10753" max="10753" width="10" style="15" customWidth="1"/>
    <col min="10754" max="10754" width="32.5703125" style="15" customWidth="1"/>
    <col min="10755" max="10755" width="62.5703125" style="15" bestFit="1" customWidth="1"/>
    <col min="10756" max="10756" width="21.42578125" style="15" customWidth="1"/>
    <col min="10757" max="10757" width="16.28515625" style="15" customWidth="1"/>
    <col min="10758" max="10758" width="15.42578125" style="15" customWidth="1"/>
    <col min="10759" max="10759" width="19.7109375" style="15" customWidth="1"/>
    <col min="10760" max="10760" width="18.140625" style="15" customWidth="1"/>
    <col min="10761" max="10761" width="16.7109375" style="15" bestFit="1" customWidth="1"/>
    <col min="10762" max="10762" width="14.85546875" style="15" bestFit="1" customWidth="1"/>
    <col min="10763" max="10763" width="16.7109375" style="15" customWidth="1"/>
    <col min="10764" max="10764" width="31.5703125" style="15" customWidth="1"/>
    <col min="10765" max="10765" width="15.85546875" style="15" customWidth="1"/>
    <col min="10766" max="10766" width="17.28515625" style="15" customWidth="1"/>
    <col min="10767" max="10767" width="12.140625" style="15" customWidth="1"/>
    <col min="10768" max="10768" width="12.7109375" style="15" customWidth="1"/>
    <col min="10769" max="10769" width="24" style="15" customWidth="1"/>
    <col min="10770" max="10770" width="23.7109375" style="15" customWidth="1"/>
    <col min="10771" max="10771" width="21.85546875" style="15" customWidth="1"/>
    <col min="10772" max="10772" width="20.85546875" style="15" customWidth="1"/>
    <col min="10773" max="10773" width="25" style="15" customWidth="1"/>
    <col min="10774" max="10774" width="20.28515625" style="15" customWidth="1"/>
    <col min="10775" max="10775" width="19.7109375" style="15" customWidth="1"/>
    <col min="10776" max="10776" width="18.85546875" style="15" customWidth="1"/>
    <col min="10777" max="10777" width="32.140625" style="15" customWidth="1"/>
    <col min="10778" max="10778" width="28.85546875" style="15" customWidth="1"/>
    <col min="10779" max="11008" width="9.140625" style="15"/>
    <col min="11009" max="11009" width="10" style="15" customWidth="1"/>
    <col min="11010" max="11010" width="32.5703125" style="15" customWidth="1"/>
    <col min="11011" max="11011" width="62.5703125" style="15" bestFit="1" customWidth="1"/>
    <col min="11012" max="11012" width="21.42578125" style="15" customWidth="1"/>
    <col min="11013" max="11013" width="16.28515625" style="15" customWidth="1"/>
    <col min="11014" max="11014" width="15.42578125" style="15" customWidth="1"/>
    <col min="11015" max="11015" width="19.7109375" style="15" customWidth="1"/>
    <col min="11016" max="11016" width="18.140625" style="15" customWidth="1"/>
    <col min="11017" max="11017" width="16.7109375" style="15" bestFit="1" customWidth="1"/>
    <col min="11018" max="11018" width="14.85546875" style="15" bestFit="1" customWidth="1"/>
    <col min="11019" max="11019" width="16.7109375" style="15" customWidth="1"/>
    <col min="11020" max="11020" width="31.5703125" style="15" customWidth="1"/>
    <col min="11021" max="11021" width="15.85546875" style="15" customWidth="1"/>
    <col min="11022" max="11022" width="17.28515625" style="15" customWidth="1"/>
    <col min="11023" max="11023" width="12.140625" style="15" customWidth="1"/>
    <col min="11024" max="11024" width="12.7109375" style="15" customWidth="1"/>
    <col min="11025" max="11025" width="24" style="15" customWidth="1"/>
    <col min="11026" max="11026" width="23.7109375" style="15" customWidth="1"/>
    <col min="11027" max="11027" width="21.85546875" style="15" customWidth="1"/>
    <col min="11028" max="11028" width="20.85546875" style="15" customWidth="1"/>
    <col min="11029" max="11029" width="25" style="15" customWidth="1"/>
    <col min="11030" max="11030" width="20.28515625" style="15" customWidth="1"/>
    <col min="11031" max="11031" width="19.7109375" style="15" customWidth="1"/>
    <col min="11032" max="11032" width="18.85546875" style="15" customWidth="1"/>
    <col min="11033" max="11033" width="32.140625" style="15" customWidth="1"/>
    <col min="11034" max="11034" width="28.85546875" style="15" customWidth="1"/>
    <col min="11035" max="11264" width="9.140625" style="15"/>
    <col min="11265" max="11265" width="10" style="15" customWidth="1"/>
    <col min="11266" max="11266" width="32.5703125" style="15" customWidth="1"/>
    <col min="11267" max="11267" width="62.5703125" style="15" bestFit="1" customWidth="1"/>
    <col min="11268" max="11268" width="21.42578125" style="15" customWidth="1"/>
    <col min="11269" max="11269" width="16.28515625" style="15" customWidth="1"/>
    <col min="11270" max="11270" width="15.42578125" style="15" customWidth="1"/>
    <col min="11271" max="11271" width="19.7109375" style="15" customWidth="1"/>
    <col min="11272" max="11272" width="18.140625" style="15" customWidth="1"/>
    <col min="11273" max="11273" width="16.7109375" style="15" bestFit="1" customWidth="1"/>
    <col min="11274" max="11274" width="14.85546875" style="15" bestFit="1" customWidth="1"/>
    <col min="11275" max="11275" width="16.7109375" style="15" customWidth="1"/>
    <col min="11276" max="11276" width="31.5703125" style="15" customWidth="1"/>
    <col min="11277" max="11277" width="15.85546875" style="15" customWidth="1"/>
    <col min="11278" max="11278" width="17.28515625" style="15" customWidth="1"/>
    <col min="11279" max="11279" width="12.140625" style="15" customWidth="1"/>
    <col min="11280" max="11280" width="12.7109375" style="15" customWidth="1"/>
    <col min="11281" max="11281" width="24" style="15" customWidth="1"/>
    <col min="11282" max="11282" width="23.7109375" style="15" customWidth="1"/>
    <col min="11283" max="11283" width="21.85546875" style="15" customWidth="1"/>
    <col min="11284" max="11284" width="20.85546875" style="15" customWidth="1"/>
    <col min="11285" max="11285" width="25" style="15" customWidth="1"/>
    <col min="11286" max="11286" width="20.28515625" style="15" customWidth="1"/>
    <col min="11287" max="11287" width="19.7109375" style="15" customWidth="1"/>
    <col min="11288" max="11288" width="18.85546875" style="15" customWidth="1"/>
    <col min="11289" max="11289" width="32.140625" style="15" customWidth="1"/>
    <col min="11290" max="11290" width="28.85546875" style="15" customWidth="1"/>
    <col min="11291" max="11520" width="9.140625" style="15"/>
    <col min="11521" max="11521" width="10" style="15" customWidth="1"/>
    <col min="11522" max="11522" width="32.5703125" style="15" customWidth="1"/>
    <col min="11523" max="11523" width="62.5703125" style="15" bestFit="1" customWidth="1"/>
    <col min="11524" max="11524" width="21.42578125" style="15" customWidth="1"/>
    <col min="11525" max="11525" width="16.28515625" style="15" customWidth="1"/>
    <col min="11526" max="11526" width="15.42578125" style="15" customWidth="1"/>
    <col min="11527" max="11527" width="19.7109375" style="15" customWidth="1"/>
    <col min="11528" max="11528" width="18.140625" style="15" customWidth="1"/>
    <col min="11529" max="11529" width="16.7109375" style="15" bestFit="1" customWidth="1"/>
    <col min="11530" max="11530" width="14.85546875" style="15" bestFit="1" customWidth="1"/>
    <col min="11531" max="11531" width="16.7109375" style="15" customWidth="1"/>
    <col min="11532" max="11532" width="31.5703125" style="15" customWidth="1"/>
    <col min="11533" max="11533" width="15.85546875" style="15" customWidth="1"/>
    <col min="11534" max="11534" width="17.28515625" style="15" customWidth="1"/>
    <col min="11535" max="11535" width="12.140625" style="15" customWidth="1"/>
    <col min="11536" max="11536" width="12.7109375" style="15" customWidth="1"/>
    <col min="11537" max="11537" width="24" style="15" customWidth="1"/>
    <col min="11538" max="11538" width="23.7109375" style="15" customWidth="1"/>
    <col min="11539" max="11539" width="21.85546875" style="15" customWidth="1"/>
    <col min="11540" max="11540" width="20.85546875" style="15" customWidth="1"/>
    <col min="11541" max="11541" width="25" style="15" customWidth="1"/>
    <col min="11542" max="11542" width="20.28515625" style="15" customWidth="1"/>
    <col min="11543" max="11543" width="19.7109375" style="15" customWidth="1"/>
    <col min="11544" max="11544" width="18.85546875" style="15" customWidth="1"/>
    <col min="11545" max="11545" width="32.140625" style="15" customWidth="1"/>
    <col min="11546" max="11546" width="28.85546875" style="15" customWidth="1"/>
    <col min="11547" max="11776" width="9.140625" style="15"/>
    <col min="11777" max="11777" width="10" style="15" customWidth="1"/>
    <col min="11778" max="11778" width="32.5703125" style="15" customWidth="1"/>
    <col min="11779" max="11779" width="62.5703125" style="15" bestFit="1" customWidth="1"/>
    <col min="11780" max="11780" width="21.42578125" style="15" customWidth="1"/>
    <col min="11781" max="11781" width="16.28515625" style="15" customWidth="1"/>
    <col min="11782" max="11782" width="15.42578125" style="15" customWidth="1"/>
    <col min="11783" max="11783" width="19.7109375" style="15" customWidth="1"/>
    <col min="11784" max="11784" width="18.140625" style="15" customWidth="1"/>
    <col min="11785" max="11785" width="16.7109375" style="15" bestFit="1" customWidth="1"/>
    <col min="11786" max="11786" width="14.85546875" style="15" bestFit="1" customWidth="1"/>
    <col min="11787" max="11787" width="16.7109375" style="15" customWidth="1"/>
    <col min="11788" max="11788" width="31.5703125" style="15" customWidth="1"/>
    <col min="11789" max="11789" width="15.85546875" style="15" customWidth="1"/>
    <col min="11790" max="11790" width="17.28515625" style="15" customWidth="1"/>
    <col min="11791" max="11791" width="12.140625" style="15" customWidth="1"/>
    <col min="11792" max="11792" width="12.7109375" style="15" customWidth="1"/>
    <col min="11793" max="11793" width="24" style="15" customWidth="1"/>
    <col min="11794" max="11794" width="23.7109375" style="15" customWidth="1"/>
    <col min="11795" max="11795" width="21.85546875" style="15" customWidth="1"/>
    <col min="11796" max="11796" width="20.85546875" style="15" customWidth="1"/>
    <col min="11797" max="11797" width="25" style="15" customWidth="1"/>
    <col min="11798" max="11798" width="20.28515625" style="15" customWidth="1"/>
    <col min="11799" max="11799" width="19.7109375" style="15" customWidth="1"/>
    <col min="11800" max="11800" width="18.85546875" style="15" customWidth="1"/>
    <col min="11801" max="11801" width="32.140625" style="15" customWidth="1"/>
    <col min="11802" max="11802" width="28.85546875" style="15" customWidth="1"/>
    <col min="11803" max="12032" width="9.140625" style="15"/>
    <col min="12033" max="12033" width="10" style="15" customWidth="1"/>
    <col min="12034" max="12034" width="32.5703125" style="15" customWidth="1"/>
    <col min="12035" max="12035" width="62.5703125" style="15" bestFit="1" customWidth="1"/>
    <col min="12036" max="12036" width="21.42578125" style="15" customWidth="1"/>
    <col min="12037" max="12037" width="16.28515625" style="15" customWidth="1"/>
    <col min="12038" max="12038" width="15.42578125" style="15" customWidth="1"/>
    <col min="12039" max="12039" width="19.7109375" style="15" customWidth="1"/>
    <col min="12040" max="12040" width="18.140625" style="15" customWidth="1"/>
    <col min="12041" max="12041" width="16.7109375" style="15" bestFit="1" customWidth="1"/>
    <col min="12042" max="12042" width="14.85546875" style="15" bestFit="1" customWidth="1"/>
    <col min="12043" max="12043" width="16.7109375" style="15" customWidth="1"/>
    <col min="12044" max="12044" width="31.5703125" style="15" customWidth="1"/>
    <col min="12045" max="12045" width="15.85546875" style="15" customWidth="1"/>
    <col min="12046" max="12046" width="17.28515625" style="15" customWidth="1"/>
    <col min="12047" max="12047" width="12.140625" style="15" customWidth="1"/>
    <col min="12048" max="12048" width="12.7109375" style="15" customWidth="1"/>
    <col min="12049" max="12049" width="24" style="15" customWidth="1"/>
    <col min="12050" max="12050" width="23.7109375" style="15" customWidth="1"/>
    <col min="12051" max="12051" width="21.85546875" style="15" customWidth="1"/>
    <col min="12052" max="12052" width="20.85546875" style="15" customWidth="1"/>
    <col min="12053" max="12053" width="25" style="15" customWidth="1"/>
    <col min="12054" max="12054" width="20.28515625" style="15" customWidth="1"/>
    <col min="12055" max="12055" width="19.7109375" style="15" customWidth="1"/>
    <col min="12056" max="12056" width="18.85546875" style="15" customWidth="1"/>
    <col min="12057" max="12057" width="32.140625" style="15" customWidth="1"/>
    <col min="12058" max="12058" width="28.85546875" style="15" customWidth="1"/>
    <col min="12059" max="12288" width="9.140625" style="15"/>
    <col min="12289" max="12289" width="10" style="15" customWidth="1"/>
    <col min="12290" max="12290" width="32.5703125" style="15" customWidth="1"/>
    <col min="12291" max="12291" width="62.5703125" style="15" bestFit="1" customWidth="1"/>
    <col min="12292" max="12292" width="21.42578125" style="15" customWidth="1"/>
    <col min="12293" max="12293" width="16.28515625" style="15" customWidth="1"/>
    <col min="12294" max="12294" width="15.42578125" style="15" customWidth="1"/>
    <col min="12295" max="12295" width="19.7109375" style="15" customWidth="1"/>
    <col min="12296" max="12296" width="18.140625" style="15" customWidth="1"/>
    <col min="12297" max="12297" width="16.7109375" style="15" bestFit="1" customWidth="1"/>
    <col min="12298" max="12298" width="14.85546875" style="15" bestFit="1" customWidth="1"/>
    <col min="12299" max="12299" width="16.7109375" style="15" customWidth="1"/>
    <col min="12300" max="12300" width="31.5703125" style="15" customWidth="1"/>
    <col min="12301" max="12301" width="15.85546875" style="15" customWidth="1"/>
    <col min="12302" max="12302" width="17.28515625" style="15" customWidth="1"/>
    <col min="12303" max="12303" width="12.140625" style="15" customWidth="1"/>
    <col min="12304" max="12304" width="12.7109375" style="15" customWidth="1"/>
    <col min="12305" max="12305" width="24" style="15" customWidth="1"/>
    <col min="12306" max="12306" width="23.7109375" style="15" customWidth="1"/>
    <col min="12307" max="12307" width="21.85546875" style="15" customWidth="1"/>
    <col min="12308" max="12308" width="20.85546875" style="15" customWidth="1"/>
    <col min="12309" max="12309" width="25" style="15" customWidth="1"/>
    <col min="12310" max="12310" width="20.28515625" style="15" customWidth="1"/>
    <col min="12311" max="12311" width="19.7109375" style="15" customWidth="1"/>
    <col min="12312" max="12312" width="18.85546875" style="15" customWidth="1"/>
    <col min="12313" max="12313" width="32.140625" style="15" customWidth="1"/>
    <col min="12314" max="12314" width="28.85546875" style="15" customWidth="1"/>
    <col min="12315" max="12544" width="9.140625" style="15"/>
    <col min="12545" max="12545" width="10" style="15" customWidth="1"/>
    <col min="12546" max="12546" width="32.5703125" style="15" customWidth="1"/>
    <col min="12547" max="12547" width="62.5703125" style="15" bestFit="1" customWidth="1"/>
    <col min="12548" max="12548" width="21.42578125" style="15" customWidth="1"/>
    <col min="12549" max="12549" width="16.28515625" style="15" customWidth="1"/>
    <col min="12550" max="12550" width="15.42578125" style="15" customWidth="1"/>
    <col min="12551" max="12551" width="19.7109375" style="15" customWidth="1"/>
    <col min="12552" max="12552" width="18.140625" style="15" customWidth="1"/>
    <col min="12553" max="12553" width="16.7109375" style="15" bestFit="1" customWidth="1"/>
    <col min="12554" max="12554" width="14.85546875" style="15" bestFit="1" customWidth="1"/>
    <col min="12555" max="12555" width="16.7109375" style="15" customWidth="1"/>
    <col min="12556" max="12556" width="31.5703125" style="15" customWidth="1"/>
    <col min="12557" max="12557" width="15.85546875" style="15" customWidth="1"/>
    <col min="12558" max="12558" width="17.28515625" style="15" customWidth="1"/>
    <col min="12559" max="12559" width="12.140625" style="15" customWidth="1"/>
    <col min="12560" max="12560" width="12.7109375" style="15" customWidth="1"/>
    <col min="12561" max="12561" width="24" style="15" customWidth="1"/>
    <col min="12562" max="12562" width="23.7109375" style="15" customWidth="1"/>
    <col min="12563" max="12563" width="21.85546875" style="15" customWidth="1"/>
    <col min="12564" max="12564" width="20.85546875" style="15" customWidth="1"/>
    <col min="12565" max="12565" width="25" style="15" customWidth="1"/>
    <col min="12566" max="12566" width="20.28515625" style="15" customWidth="1"/>
    <col min="12567" max="12567" width="19.7109375" style="15" customWidth="1"/>
    <col min="12568" max="12568" width="18.85546875" style="15" customWidth="1"/>
    <col min="12569" max="12569" width="32.140625" style="15" customWidth="1"/>
    <col min="12570" max="12570" width="28.85546875" style="15" customWidth="1"/>
    <col min="12571" max="12800" width="9.140625" style="15"/>
    <col min="12801" max="12801" width="10" style="15" customWidth="1"/>
    <col min="12802" max="12802" width="32.5703125" style="15" customWidth="1"/>
    <col min="12803" max="12803" width="62.5703125" style="15" bestFit="1" customWidth="1"/>
    <col min="12804" max="12804" width="21.42578125" style="15" customWidth="1"/>
    <col min="12805" max="12805" width="16.28515625" style="15" customWidth="1"/>
    <col min="12806" max="12806" width="15.42578125" style="15" customWidth="1"/>
    <col min="12807" max="12807" width="19.7109375" style="15" customWidth="1"/>
    <col min="12808" max="12808" width="18.140625" style="15" customWidth="1"/>
    <col min="12809" max="12809" width="16.7109375" style="15" bestFit="1" customWidth="1"/>
    <col min="12810" max="12810" width="14.85546875" style="15" bestFit="1" customWidth="1"/>
    <col min="12811" max="12811" width="16.7109375" style="15" customWidth="1"/>
    <col min="12812" max="12812" width="31.5703125" style="15" customWidth="1"/>
    <col min="12813" max="12813" width="15.85546875" style="15" customWidth="1"/>
    <col min="12814" max="12814" width="17.28515625" style="15" customWidth="1"/>
    <col min="12815" max="12815" width="12.140625" style="15" customWidth="1"/>
    <col min="12816" max="12816" width="12.7109375" style="15" customWidth="1"/>
    <col min="12817" max="12817" width="24" style="15" customWidth="1"/>
    <col min="12818" max="12818" width="23.7109375" style="15" customWidth="1"/>
    <col min="12819" max="12819" width="21.85546875" style="15" customWidth="1"/>
    <col min="12820" max="12820" width="20.85546875" style="15" customWidth="1"/>
    <col min="12821" max="12821" width="25" style="15" customWidth="1"/>
    <col min="12822" max="12822" width="20.28515625" style="15" customWidth="1"/>
    <col min="12823" max="12823" width="19.7109375" style="15" customWidth="1"/>
    <col min="12824" max="12824" width="18.85546875" style="15" customWidth="1"/>
    <col min="12825" max="12825" width="32.140625" style="15" customWidth="1"/>
    <col min="12826" max="12826" width="28.85546875" style="15" customWidth="1"/>
    <col min="12827" max="13056" width="9.140625" style="15"/>
    <col min="13057" max="13057" width="10" style="15" customWidth="1"/>
    <col min="13058" max="13058" width="32.5703125" style="15" customWidth="1"/>
    <col min="13059" max="13059" width="62.5703125" style="15" bestFit="1" customWidth="1"/>
    <col min="13060" max="13060" width="21.42578125" style="15" customWidth="1"/>
    <col min="13061" max="13061" width="16.28515625" style="15" customWidth="1"/>
    <col min="13062" max="13062" width="15.42578125" style="15" customWidth="1"/>
    <col min="13063" max="13063" width="19.7109375" style="15" customWidth="1"/>
    <col min="13064" max="13064" width="18.140625" style="15" customWidth="1"/>
    <col min="13065" max="13065" width="16.7109375" style="15" bestFit="1" customWidth="1"/>
    <col min="13066" max="13066" width="14.85546875" style="15" bestFit="1" customWidth="1"/>
    <col min="13067" max="13067" width="16.7109375" style="15" customWidth="1"/>
    <col min="13068" max="13068" width="31.5703125" style="15" customWidth="1"/>
    <col min="13069" max="13069" width="15.85546875" style="15" customWidth="1"/>
    <col min="13070" max="13070" width="17.28515625" style="15" customWidth="1"/>
    <col min="13071" max="13071" width="12.140625" style="15" customWidth="1"/>
    <col min="13072" max="13072" width="12.7109375" style="15" customWidth="1"/>
    <col min="13073" max="13073" width="24" style="15" customWidth="1"/>
    <col min="13074" max="13074" width="23.7109375" style="15" customWidth="1"/>
    <col min="13075" max="13075" width="21.85546875" style="15" customWidth="1"/>
    <col min="13076" max="13076" width="20.85546875" style="15" customWidth="1"/>
    <col min="13077" max="13077" width="25" style="15" customWidth="1"/>
    <col min="13078" max="13078" width="20.28515625" style="15" customWidth="1"/>
    <col min="13079" max="13079" width="19.7109375" style="15" customWidth="1"/>
    <col min="13080" max="13080" width="18.85546875" style="15" customWidth="1"/>
    <col min="13081" max="13081" width="32.140625" style="15" customWidth="1"/>
    <col min="13082" max="13082" width="28.85546875" style="15" customWidth="1"/>
    <col min="13083" max="13312" width="9.140625" style="15"/>
    <col min="13313" max="13313" width="10" style="15" customWidth="1"/>
    <col min="13314" max="13314" width="32.5703125" style="15" customWidth="1"/>
    <col min="13315" max="13315" width="62.5703125" style="15" bestFit="1" customWidth="1"/>
    <col min="13316" max="13316" width="21.42578125" style="15" customWidth="1"/>
    <col min="13317" max="13317" width="16.28515625" style="15" customWidth="1"/>
    <col min="13318" max="13318" width="15.42578125" style="15" customWidth="1"/>
    <col min="13319" max="13319" width="19.7109375" style="15" customWidth="1"/>
    <col min="13320" max="13320" width="18.140625" style="15" customWidth="1"/>
    <col min="13321" max="13321" width="16.7109375" style="15" bestFit="1" customWidth="1"/>
    <col min="13322" max="13322" width="14.85546875" style="15" bestFit="1" customWidth="1"/>
    <col min="13323" max="13323" width="16.7109375" style="15" customWidth="1"/>
    <col min="13324" max="13324" width="31.5703125" style="15" customWidth="1"/>
    <col min="13325" max="13325" width="15.85546875" style="15" customWidth="1"/>
    <col min="13326" max="13326" width="17.28515625" style="15" customWidth="1"/>
    <col min="13327" max="13327" width="12.140625" style="15" customWidth="1"/>
    <col min="13328" max="13328" width="12.7109375" style="15" customWidth="1"/>
    <col min="13329" max="13329" width="24" style="15" customWidth="1"/>
    <col min="13330" max="13330" width="23.7109375" style="15" customWidth="1"/>
    <col min="13331" max="13331" width="21.85546875" style="15" customWidth="1"/>
    <col min="13332" max="13332" width="20.85546875" style="15" customWidth="1"/>
    <col min="13333" max="13333" width="25" style="15" customWidth="1"/>
    <col min="13334" max="13334" width="20.28515625" style="15" customWidth="1"/>
    <col min="13335" max="13335" width="19.7109375" style="15" customWidth="1"/>
    <col min="13336" max="13336" width="18.85546875" style="15" customWidth="1"/>
    <col min="13337" max="13337" width="32.140625" style="15" customWidth="1"/>
    <col min="13338" max="13338" width="28.85546875" style="15" customWidth="1"/>
    <col min="13339" max="13568" width="9.140625" style="15"/>
    <col min="13569" max="13569" width="10" style="15" customWidth="1"/>
    <col min="13570" max="13570" width="32.5703125" style="15" customWidth="1"/>
    <col min="13571" max="13571" width="62.5703125" style="15" bestFit="1" customWidth="1"/>
    <col min="13572" max="13572" width="21.42578125" style="15" customWidth="1"/>
    <col min="13573" max="13573" width="16.28515625" style="15" customWidth="1"/>
    <col min="13574" max="13574" width="15.42578125" style="15" customWidth="1"/>
    <col min="13575" max="13575" width="19.7109375" style="15" customWidth="1"/>
    <col min="13576" max="13576" width="18.140625" style="15" customWidth="1"/>
    <col min="13577" max="13577" width="16.7109375" style="15" bestFit="1" customWidth="1"/>
    <col min="13578" max="13578" width="14.85546875" style="15" bestFit="1" customWidth="1"/>
    <col min="13579" max="13579" width="16.7109375" style="15" customWidth="1"/>
    <col min="13580" max="13580" width="31.5703125" style="15" customWidth="1"/>
    <col min="13581" max="13581" width="15.85546875" style="15" customWidth="1"/>
    <col min="13582" max="13582" width="17.28515625" style="15" customWidth="1"/>
    <col min="13583" max="13583" width="12.140625" style="15" customWidth="1"/>
    <col min="13584" max="13584" width="12.7109375" style="15" customWidth="1"/>
    <col min="13585" max="13585" width="24" style="15" customWidth="1"/>
    <col min="13586" max="13586" width="23.7109375" style="15" customWidth="1"/>
    <col min="13587" max="13587" width="21.85546875" style="15" customWidth="1"/>
    <col min="13588" max="13588" width="20.85546875" style="15" customWidth="1"/>
    <col min="13589" max="13589" width="25" style="15" customWidth="1"/>
    <col min="13590" max="13590" width="20.28515625" style="15" customWidth="1"/>
    <col min="13591" max="13591" width="19.7109375" style="15" customWidth="1"/>
    <col min="13592" max="13592" width="18.85546875" style="15" customWidth="1"/>
    <col min="13593" max="13593" width="32.140625" style="15" customWidth="1"/>
    <col min="13594" max="13594" width="28.85546875" style="15" customWidth="1"/>
    <col min="13595" max="13824" width="9.140625" style="15"/>
    <col min="13825" max="13825" width="10" style="15" customWidth="1"/>
    <col min="13826" max="13826" width="32.5703125" style="15" customWidth="1"/>
    <col min="13827" max="13827" width="62.5703125" style="15" bestFit="1" customWidth="1"/>
    <col min="13828" max="13828" width="21.42578125" style="15" customWidth="1"/>
    <col min="13829" max="13829" width="16.28515625" style="15" customWidth="1"/>
    <col min="13830" max="13830" width="15.42578125" style="15" customWidth="1"/>
    <col min="13831" max="13831" width="19.7109375" style="15" customWidth="1"/>
    <col min="13832" max="13832" width="18.140625" style="15" customWidth="1"/>
    <col min="13833" max="13833" width="16.7109375" style="15" bestFit="1" customWidth="1"/>
    <col min="13834" max="13834" width="14.85546875" style="15" bestFit="1" customWidth="1"/>
    <col min="13835" max="13835" width="16.7109375" style="15" customWidth="1"/>
    <col min="13836" max="13836" width="31.5703125" style="15" customWidth="1"/>
    <col min="13837" max="13837" width="15.85546875" style="15" customWidth="1"/>
    <col min="13838" max="13838" width="17.28515625" style="15" customWidth="1"/>
    <col min="13839" max="13839" width="12.140625" style="15" customWidth="1"/>
    <col min="13840" max="13840" width="12.7109375" style="15" customWidth="1"/>
    <col min="13841" max="13841" width="24" style="15" customWidth="1"/>
    <col min="13842" max="13842" width="23.7109375" style="15" customWidth="1"/>
    <col min="13843" max="13843" width="21.85546875" style="15" customWidth="1"/>
    <col min="13844" max="13844" width="20.85546875" style="15" customWidth="1"/>
    <col min="13845" max="13845" width="25" style="15" customWidth="1"/>
    <col min="13846" max="13846" width="20.28515625" style="15" customWidth="1"/>
    <col min="13847" max="13847" width="19.7109375" style="15" customWidth="1"/>
    <col min="13848" max="13848" width="18.85546875" style="15" customWidth="1"/>
    <col min="13849" max="13849" width="32.140625" style="15" customWidth="1"/>
    <col min="13850" max="13850" width="28.85546875" style="15" customWidth="1"/>
    <col min="13851" max="14080" width="9.140625" style="15"/>
    <col min="14081" max="14081" width="10" style="15" customWidth="1"/>
    <col min="14082" max="14082" width="32.5703125" style="15" customWidth="1"/>
    <col min="14083" max="14083" width="62.5703125" style="15" bestFit="1" customWidth="1"/>
    <col min="14084" max="14084" width="21.42578125" style="15" customWidth="1"/>
    <col min="14085" max="14085" width="16.28515625" style="15" customWidth="1"/>
    <col min="14086" max="14086" width="15.42578125" style="15" customWidth="1"/>
    <col min="14087" max="14087" width="19.7109375" style="15" customWidth="1"/>
    <col min="14088" max="14088" width="18.140625" style="15" customWidth="1"/>
    <col min="14089" max="14089" width="16.7109375" style="15" bestFit="1" customWidth="1"/>
    <col min="14090" max="14090" width="14.85546875" style="15" bestFit="1" customWidth="1"/>
    <col min="14091" max="14091" width="16.7109375" style="15" customWidth="1"/>
    <col min="14092" max="14092" width="31.5703125" style="15" customWidth="1"/>
    <col min="14093" max="14093" width="15.85546875" style="15" customWidth="1"/>
    <col min="14094" max="14094" width="17.28515625" style="15" customWidth="1"/>
    <col min="14095" max="14095" width="12.140625" style="15" customWidth="1"/>
    <col min="14096" max="14096" width="12.7109375" style="15" customWidth="1"/>
    <col min="14097" max="14097" width="24" style="15" customWidth="1"/>
    <col min="14098" max="14098" width="23.7109375" style="15" customWidth="1"/>
    <col min="14099" max="14099" width="21.85546875" style="15" customWidth="1"/>
    <col min="14100" max="14100" width="20.85546875" style="15" customWidth="1"/>
    <col min="14101" max="14101" width="25" style="15" customWidth="1"/>
    <col min="14102" max="14102" width="20.28515625" style="15" customWidth="1"/>
    <col min="14103" max="14103" width="19.7109375" style="15" customWidth="1"/>
    <col min="14104" max="14104" width="18.85546875" style="15" customWidth="1"/>
    <col min="14105" max="14105" width="32.140625" style="15" customWidth="1"/>
    <col min="14106" max="14106" width="28.85546875" style="15" customWidth="1"/>
    <col min="14107" max="14336" width="9.140625" style="15"/>
    <col min="14337" max="14337" width="10" style="15" customWidth="1"/>
    <col min="14338" max="14338" width="32.5703125" style="15" customWidth="1"/>
    <col min="14339" max="14339" width="62.5703125" style="15" bestFit="1" customWidth="1"/>
    <col min="14340" max="14340" width="21.42578125" style="15" customWidth="1"/>
    <col min="14341" max="14341" width="16.28515625" style="15" customWidth="1"/>
    <col min="14342" max="14342" width="15.42578125" style="15" customWidth="1"/>
    <col min="14343" max="14343" width="19.7109375" style="15" customWidth="1"/>
    <col min="14344" max="14344" width="18.140625" style="15" customWidth="1"/>
    <col min="14345" max="14345" width="16.7109375" style="15" bestFit="1" customWidth="1"/>
    <col min="14346" max="14346" width="14.85546875" style="15" bestFit="1" customWidth="1"/>
    <col min="14347" max="14347" width="16.7109375" style="15" customWidth="1"/>
    <col min="14348" max="14348" width="31.5703125" style="15" customWidth="1"/>
    <col min="14349" max="14349" width="15.85546875" style="15" customWidth="1"/>
    <col min="14350" max="14350" width="17.28515625" style="15" customWidth="1"/>
    <col min="14351" max="14351" width="12.140625" style="15" customWidth="1"/>
    <col min="14352" max="14352" width="12.7109375" style="15" customWidth="1"/>
    <col min="14353" max="14353" width="24" style="15" customWidth="1"/>
    <col min="14354" max="14354" width="23.7109375" style="15" customWidth="1"/>
    <col min="14355" max="14355" width="21.85546875" style="15" customWidth="1"/>
    <col min="14356" max="14356" width="20.85546875" style="15" customWidth="1"/>
    <col min="14357" max="14357" width="25" style="15" customWidth="1"/>
    <col min="14358" max="14358" width="20.28515625" style="15" customWidth="1"/>
    <col min="14359" max="14359" width="19.7109375" style="15" customWidth="1"/>
    <col min="14360" max="14360" width="18.85546875" style="15" customWidth="1"/>
    <col min="14361" max="14361" width="32.140625" style="15" customWidth="1"/>
    <col min="14362" max="14362" width="28.85546875" style="15" customWidth="1"/>
    <col min="14363" max="14592" width="9.140625" style="15"/>
    <col min="14593" max="14593" width="10" style="15" customWidth="1"/>
    <col min="14594" max="14594" width="32.5703125" style="15" customWidth="1"/>
    <col min="14595" max="14595" width="62.5703125" style="15" bestFit="1" customWidth="1"/>
    <col min="14596" max="14596" width="21.42578125" style="15" customWidth="1"/>
    <col min="14597" max="14597" width="16.28515625" style="15" customWidth="1"/>
    <col min="14598" max="14598" width="15.42578125" style="15" customWidth="1"/>
    <col min="14599" max="14599" width="19.7109375" style="15" customWidth="1"/>
    <col min="14600" max="14600" width="18.140625" style="15" customWidth="1"/>
    <col min="14601" max="14601" width="16.7109375" style="15" bestFit="1" customWidth="1"/>
    <col min="14602" max="14602" width="14.85546875" style="15" bestFit="1" customWidth="1"/>
    <col min="14603" max="14603" width="16.7109375" style="15" customWidth="1"/>
    <col min="14604" max="14604" width="31.5703125" style="15" customWidth="1"/>
    <col min="14605" max="14605" width="15.85546875" style="15" customWidth="1"/>
    <col min="14606" max="14606" width="17.28515625" style="15" customWidth="1"/>
    <col min="14607" max="14607" width="12.140625" style="15" customWidth="1"/>
    <col min="14608" max="14608" width="12.7109375" style="15" customWidth="1"/>
    <col min="14609" max="14609" width="24" style="15" customWidth="1"/>
    <col min="14610" max="14610" width="23.7109375" style="15" customWidth="1"/>
    <col min="14611" max="14611" width="21.85546875" style="15" customWidth="1"/>
    <col min="14612" max="14612" width="20.85546875" style="15" customWidth="1"/>
    <col min="14613" max="14613" width="25" style="15" customWidth="1"/>
    <col min="14614" max="14614" width="20.28515625" style="15" customWidth="1"/>
    <col min="14615" max="14615" width="19.7109375" style="15" customWidth="1"/>
    <col min="14616" max="14616" width="18.85546875" style="15" customWidth="1"/>
    <col min="14617" max="14617" width="32.140625" style="15" customWidth="1"/>
    <col min="14618" max="14618" width="28.85546875" style="15" customWidth="1"/>
    <col min="14619" max="14848" width="9.140625" style="15"/>
    <col min="14849" max="14849" width="10" style="15" customWidth="1"/>
    <col min="14850" max="14850" width="32.5703125" style="15" customWidth="1"/>
    <col min="14851" max="14851" width="62.5703125" style="15" bestFit="1" customWidth="1"/>
    <col min="14852" max="14852" width="21.42578125" style="15" customWidth="1"/>
    <col min="14853" max="14853" width="16.28515625" style="15" customWidth="1"/>
    <col min="14854" max="14854" width="15.42578125" style="15" customWidth="1"/>
    <col min="14855" max="14855" width="19.7109375" style="15" customWidth="1"/>
    <col min="14856" max="14856" width="18.140625" style="15" customWidth="1"/>
    <col min="14857" max="14857" width="16.7109375" style="15" bestFit="1" customWidth="1"/>
    <col min="14858" max="14858" width="14.85546875" style="15" bestFit="1" customWidth="1"/>
    <col min="14859" max="14859" width="16.7109375" style="15" customWidth="1"/>
    <col min="14860" max="14860" width="31.5703125" style="15" customWidth="1"/>
    <col min="14861" max="14861" width="15.85546875" style="15" customWidth="1"/>
    <col min="14862" max="14862" width="17.28515625" style="15" customWidth="1"/>
    <col min="14863" max="14863" width="12.140625" style="15" customWidth="1"/>
    <col min="14864" max="14864" width="12.7109375" style="15" customWidth="1"/>
    <col min="14865" max="14865" width="24" style="15" customWidth="1"/>
    <col min="14866" max="14866" width="23.7109375" style="15" customWidth="1"/>
    <col min="14867" max="14867" width="21.85546875" style="15" customWidth="1"/>
    <col min="14868" max="14868" width="20.85546875" style="15" customWidth="1"/>
    <col min="14869" max="14869" width="25" style="15" customWidth="1"/>
    <col min="14870" max="14870" width="20.28515625" style="15" customWidth="1"/>
    <col min="14871" max="14871" width="19.7109375" style="15" customWidth="1"/>
    <col min="14872" max="14872" width="18.85546875" style="15" customWidth="1"/>
    <col min="14873" max="14873" width="32.140625" style="15" customWidth="1"/>
    <col min="14874" max="14874" width="28.85546875" style="15" customWidth="1"/>
    <col min="14875" max="15104" width="9.140625" style="15"/>
    <col min="15105" max="15105" width="10" style="15" customWidth="1"/>
    <col min="15106" max="15106" width="32.5703125" style="15" customWidth="1"/>
    <col min="15107" max="15107" width="62.5703125" style="15" bestFit="1" customWidth="1"/>
    <col min="15108" max="15108" width="21.42578125" style="15" customWidth="1"/>
    <col min="15109" max="15109" width="16.28515625" style="15" customWidth="1"/>
    <col min="15110" max="15110" width="15.42578125" style="15" customWidth="1"/>
    <col min="15111" max="15111" width="19.7109375" style="15" customWidth="1"/>
    <col min="15112" max="15112" width="18.140625" style="15" customWidth="1"/>
    <col min="15113" max="15113" width="16.7109375" style="15" bestFit="1" customWidth="1"/>
    <col min="15114" max="15114" width="14.85546875" style="15" bestFit="1" customWidth="1"/>
    <col min="15115" max="15115" width="16.7109375" style="15" customWidth="1"/>
    <col min="15116" max="15116" width="31.5703125" style="15" customWidth="1"/>
    <col min="15117" max="15117" width="15.85546875" style="15" customWidth="1"/>
    <col min="15118" max="15118" width="17.28515625" style="15" customWidth="1"/>
    <col min="15119" max="15119" width="12.140625" style="15" customWidth="1"/>
    <col min="15120" max="15120" width="12.7109375" style="15" customWidth="1"/>
    <col min="15121" max="15121" width="24" style="15" customWidth="1"/>
    <col min="15122" max="15122" width="23.7109375" style="15" customWidth="1"/>
    <col min="15123" max="15123" width="21.85546875" style="15" customWidth="1"/>
    <col min="15124" max="15124" width="20.85546875" style="15" customWidth="1"/>
    <col min="15125" max="15125" width="25" style="15" customWidth="1"/>
    <col min="15126" max="15126" width="20.28515625" style="15" customWidth="1"/>
    <col min="15127" max="15127" width="19.7109375" style="15" customWidth="1"/>
    <col min="15128" max="15128" width="18.85546875" style="15" customWidth="1"/>
    <col min="15129" max="15129" width="32.140625" style="15" customWidth="1"/>
    <col min="15130" max="15130" width="28.85546875" style="15" customWidth="1"/>
    <col min="15131" max="15360" width="9.140625" style="15"/>
    <col min="15361" max="15361" width="10" style="15" customWidth="1"/>
    <col min="15362" max="15362" width="32.5703125" style="15" customWidth="1"/>
    <col min="15363" max="15363" width="62.5703125" style="15" bestFit="1" customWidth="1"/>
    <col min="15364" max="15364" width="21.42578125" style="15" customWidth="1"/>
    <col min="15365" max="15365" width="16.28515625" style="15" customWidth="1"/>
    <col min="15366" max="15366" width="15.42578125" style="15" customWidth="1"/>
    <col min="15367" max="15367" width="19.7109375" style="15" customWidth="1"/>
    <col min="15368" max="15368" width="18.140625" style="15" customWidth="1"/>
    <col min="15369" max="15369" width="16.7109375" style="15" bestFit="1" customWidth="1"/>
    <col min="15370" max="15370" width="14.85546875" style="15" bestFit="1" customWidth="1"/>
    <col min="15371" max="15371" width="16.7109375" style="15" customWidth="1"/>
    <col min="15372" max="15372" width="31.5703125" style="15" customWidth="1"/>
    <col min="15373" max="15373" width="15.85546875" style="15" customWidth="1"/>
    <col min="15374" max="15374" width="17.28515625" style="15" customWidth="1"/>
    <col min="15375" max="15375" width="12.140625" style="15" customWidth="1"/>
    <col min="15376" max="15376" width="12.7109375" style="15" customWidth="1"/>
    <col min="15377" max="15377" width="24" style="15" customWidth="1"/>
    <col min="15378" max="15378" width="23.7109375" style="15" customWidth="1"/>
    <col min="15379" max="15379" width="21.85546875" style="15" customWidth="1"/>
    <col min="15380" max="15380" width="20.85546875" style="15" customWidth="1"/>
    <col min="15381" max="15381" width="25" style="15" customWidth="1"/>
    <col min="15382" max="15382" width="20.28515625" style="15" customWidth="1"/>
    <col min="15383" max="15383" width="19.7109375" style="15" customWidth="1"/>
    <col min="15384" max="15384" width="18.85546875" style="15" customWidth="1"/>
    <col min="15385" max="15385" width="32.140625" style="15" customWidth="1"/>
    <col min="15386" max="15386" width="28.85546875" style="15" customWidth="1"/>
    <col min="15387" max="15616" width="9.140625" style="15"/>
    <col min="15617" max="15617" width="10" style="15" customWidth="1"/>
    <col min="15618" max="15618" width="32.5703125" style="15" customWidth="1"/>
    <col min="15619" max="15619" width="62.5703125" style="15" bestFit="1" customWidth="1"/>
    <col min="15620" max="15620" width="21.42578125" style="15" customWidth="1"/>
    <col min="15621" max="15621" width="16.28515625" style="15" customWidth="1"/>
    <col min="15622" max="15622" width="15.42578125" style="15" customWidth="1"/>
    <col min="15623" max="15623" width="19.7109375" style="15" customWidth="1"/>
    <col min="15624" max="15624" width="18.140625" style="15" customWidth="1"/>
    <col min="15625" max="15625" width="16.7109375" style="15" bestFit="1" customWidth="1"/>
    <col min="15626" max="15626" width="14.85546875" style="15" bestFit="1" customWidth="1"/>
    <col min="15627" max="15627" width="16.7109375" style="15" customWidth="1"/>
    <col min="15628" max="15628" width="31.5703125" style="15" customWidth="1"/>
    <col min="15629" max="15629" width="15.85546875" style="15" customWidth="1"/>
    <col min="15630" max="15630" width="17.28515625" style="15" customWidth="1"/>
    <col min="15631" max="15631" width="12.140625" style="15" customWidth="1"/>
    <col min="15632" max="15632" width="12.7109375" style="15" customWidth="1"/>
    <col min="15633" max="15633" width="24" style="15" customWidth="1"/>
    <col min="15634" max="15634" width="23.7109375" style="15" customWidth="1"/>
    <col min="15635" max="15635" width="21.85546875" style="15" customWidth="1"/>
    <col min="15636" max="15636" width="20.85546875" style="15" customWidth="1"/>
    <col min="15637" max="15637" width="25" style="15" customWidth="1"/>
    <col min="15638" max="15638" width="20.28515625" style="15" customWidth="1"/>
    <col min="15639" max="15639" width="19.7109375" style="15" customWidth="1"/>
    <col min="15640" max="15640" width="18.85546875" style="15" customWidth="1"/>
    <col min="15641" max="15641" width="32.140625" style="15" customWidth="1"/>
    <col min="15642" max="15642" width="28.85546875" style="15" customWidth="1"/>
    <col min="15643" max="15872" width="9.140625" style="15"/>
    <col min="15873" max="15873" width="10" style="15" customWidth="1"/>
    <col min="15874" max="15874" width="32.5703125" style="15" customWidth="1"/>
    <col min="15875" max="15875" width="62.5703125" style="15" bestFit="1" customWidth="1"/>
    <col min="15876" max="15876" width="21.42578125" style="15" customWidth="1"/>
    <col min="15877" max="15877" width="16.28515625" style="15" customWidth="1"/>
    <col min="15878" max="15878" width="15.42578125" style="15" customWidth="1"/>
    <col min="15879" max="15879" width="19.7109375" style="15" customWidth="1"/>
    <col min="15880" max="15880" width="18.140625" style="15" customWidth="1"/>
    <col min="15881" max="15881" width="16.7109375" style="15" bestFit="1" customWidth="1"/>
    <col min="15882" max="15882" width="14.85546875" style="15" bestFit="1" customWidth="1"/>
    <col min="15883" max="15883" width="16.7109375" style="15" customWidth="1"/>
    <col min="15884" max="15884" width="31.5703125" style="15" customWidth="1"/>
    <col min="15885" max="15885" width="15.85546875" style="15" customWidth="1"/>
    <col min="15886" max="15886" width="17.28515625" style="15" customWidth="1"/>
    <col min="15887" max="15887" width="12.140625" style="15" customWidth="1"/>
    <col min="15888" max="15888" width="12.7109375" style="15" customWidth="1"/>
    <col min="15889" max="15889" width="24" style="15" customWidth="1"/>
    <col min="15890" max="15890" width="23.7109375" style="15" customWidth="1"/>
    <col min="15891" max="15891" width="21.85546875" style="15" customWidth="1"/>
    <col min="15892" max="15892" width="20.85546875" style="15" customWidth="1"/>
    <col min="15893" max="15893" width="25" style="15" customWidth="1"/>
    <col min="15894" max="15894" width="20.28515625" style="15" customWidth="1"/>
    <col min="15895" max="15895" width="19.7109375" style="15" customWidth="1"/>
    <col min="15896" max="15896" width="18.85546875" style="15" customWidth="1"/>
    <col min="15897" max="15897" width="32.140625" style="15" customWidth="1"/>
    <col min="15898" max="15898" width="28.85546875" style="15" customWidth="1"/>
    <col min="15899" max="16128" width="9.140625" style="15"/>
    <col min="16129" max="16129" width="10" style="15" customWidth="1"/>
    <col min="16130" max="16130" width="32.5703125" style="15" customWidth="1"/>
    <col min="16131" max="16131" width="62.5703125" style="15" bestFit="1" customWidth="1"/>
    <col min="16132" max="16132" width="21.42578125" style="15" customWidth="1"/>
    <col min="16133" max="16133" width="16.28515625" style="15" customWidth="1"/>
    <col min="16134" max="16134" width="15.42578125" style="15" customWidth="1"/>
    <col min="16135" max="16135" width="19.7109375" style="15" customWidth="1"/>
    <col min="16136" max="16136" width="18.140625" style="15" customWidth="1"/>
    <col min="16137" max="16137" width="16.7109375" style="15" bestFit="1" customWidth="1"/>
    <col min="16138" max="16138" width="14.85546875" style="15" bestFit="1" customWidth="1"/>
    <col min="16139" max="16139" width="16.7109375" style="15" customWidth="1"/>
    <col min="16140" max="16140" width="31.5703125" style="15" customWidth="1"/>
    <col min="16141" max="16141" width="15.85546875" style="15" customWidth="1"/>
    <col min="16142" max="16142" width="17.28515625" style="15" customWidth="1"/>
    <col min="16143" max="16143" width="12.140625" style="15" customWidth="1"/>
    <col min="16144" max="16144" width="12.7109375" style="15" customWidth="1"/>
    <col min="16145" max="16145" width="24" style="15" customWidth="1"/>
    <col min="16146" max="16146" width="23.7109375" style="15" customWidth="1"/>
    <col min="16147" max="16147" width="21.85546875" style="15" customWidth="1"/>
    <col min="16148" max="16148" width="20.85546875" style="15" customWidth="1"/>
    <col min="16149" max="16149" width="25" style="15" customWidth="1"/>
    <col min="16150" max="16150" width="20.28515625" style="15" customWidth="1"/>
    <col min="16151" max="16151" width="19.7109375" style="15" customWidth="1"/>
    <col min="16152" max="16152" width="18.85546875" style="15" customWidth="1"/>
    <col min="16153" max="16153" width="32.140625" style="15" customWidth="1"/>
    <col min="16154" max="16154" width="28.85546875" style="15" customWidth="1"/>
    <col min="16155" max="16384" width="9.140625" style="15"/>
  </cols>
  <sheetData>
    <row r="1" spans="1:26" ht="20.25" x14ac:dyDescent="0.3">
      <c r="A1" s="14"/>
      <c r="B1" s="14"/>
      <c r="C1" s="14"/>
      <c r="D1" s="14"/>
      <c r="E1" s="14"/>
      <c r="F1" s="14"/>
      <c r="G1" s="14"/>
      <c r="H1" s="14"/>
    </row>
    <row r="2" spans="1:26" ht="20.25" x14ac:dyDescent="0.25">
      <c r="A2" s="119" t="s">
        <v>91</v>
      </c>
      <c r="B2" s="119"/>
      <c r="C2" s="119"/>
      <c r="D2" s="119"/>
      <c r="E2" s="119"/>
      <c r="F2" s="119"/>
      <c r="G2" s="119"/>
      <c r="H2" s="119"/>
    </row>
    <row r="3" spans="1:26" ht="20.25" x14ac:dyDescent="0.3">
      <c r="A3" s="120" t="s">
        <v>21</v>
      </c>
      <c r="B3" s="120"/>
      <c r="C3" s="120"/>
      <c r="D3" s="120"/>
      <c r="E3" s="120"/>
      <c r="F3" s="120"/>
      <c r="G3" s="120"/>
      <c r="H3" s="14"/>
    </row>
    <row r="4" spans="1:26" ht="20.25" x14ac:dyDescent="0.3">
      <c r="A4" s="118" t="s">
        <v>22</v>
      </c>
      <c r="B4" s="118"/>
      <c r="C4" s="118"/>
      <c r="D4" s="118"/>
      <c r="E4" s="118"/>
      <c r="F4" s="118"/>
      <c r="G4" s="118"/>
      <c r="H4" s="14"/>
    </row>
    <row r="5" spans="1:26" ht="20.25" x14ac:dyDescent="0.3">
      <c r="A5" s="121"/>
      <c r="B5" s="121"/>
      <c r="C5" s="121"/>
      <c r="D5" s="121"/>
      <c r="E5" s="121"/>
      <c r="F5" s="121"/>
      <c r="G5" s="121"/>
      <c r="H5" s="14"/>
    </row>
    <row r="6" spans="1:26" ht="20.25" hidden="1" x14ac:dyDescent="0.3">
      <c r="A6" s="122" t="s">
        <v>80</v>
      </c>
      <c r="B6" s="122"/>
      <c r="C6" s="122"/>
      <c r="D6" s="122"/>
      <c r="E6" s="122"/>
      <c r="F6" s="122"/>
      <c r="G6" s="122"/>
      <c r="H6" s="14"/>
    </row>
    <row r="7" spans="1:26" ht="20.25" hidden="1" x14ac:dyDescent="0.3">
      <c r="A7" s="122" t="s">
        <v>81</v>
      </c>
      <c r="B7" s="122"/>
      <c r="C7" s="122"/>
      <c r="D7" s="122"/>
      <c r="E7" s="122"/>
      <c r="F7" s="122"/>
      <c r="G7" s="122"/>
      <c r="H7" s="14"/>
    </row>
    <row r="8" spans="1:26" ht="20.25" hidden="1" x14ac:dyDescent="0.3">
      <c r="A8" s="122" t="s">
        <v>82</v>
      </c>
      <c r="B8" s="122"/>
      <c r="C8" s="122"/>
      <c r="D8" s="122"/>
      <c r="E8" s="122"/>
      <c r="F8" s="122"/>
      <c r="G8" s="122"/>
      <c r="H8" s="14"/>
    </row>
    <row r="9" spans="1:26" ht="20.25" x14ac:dyDescent="0.3">
      <c r="A9" s="122" t="s">
        <v>83</v>
      </c>
      <c r="B9" s="122"/>
      <c r="C9" s="122"/>
      <c r="D9" s="122"/>
      <c r="E9" s="122"/>
      <c r="F9" s="122"/>
      <c r="G9" s="122"/>
      <c r="H9" s="14"/>
    </row>
    <row r="10" spans="1:26" ht="20.25" x14ac:dyDescent="0.3">
      <c r="A10" s="154" t="s">
        <v>24</v>
      </c>
      <c r="B10" s="154"/>
      <c r="C10" s="154"/>
      <c r="D10" s="154"/>
      <c r="E10" s="154"/>
      <c r="F10" s="154"/>
      <c r="G10" s="154"/>
      <c r="H10" s="14"/>
    </row>
    <row r="11" spans="1:26" ht="20.25" x14ac:dyDescent="0.3">
      <c r="A11" s="121"/>
      <c r="B11" s="121"/>
      <c r="C11" s="121"/>
      <c r="D11" s="121"/>
      <c r="E11" s="121"/>
      <c r="F11" s="121"/>
      <c r="G11" s="121"/>
      <c r="H11" s="14"/>
      <c r="I11" s="17"/>
      <c r="J11" s="17"/>
    </row>
    <row r="13" spans="1:26" x14ac:dyDescent="0.25">
      <c r="Z13" s="72" t="s">
        <v>84</v>
      </c>
    </row>
    <row r="14" spans="1:26" s="18" customFormat="1" x14ac:dyDescent="0.25">
      <c r="A14" s="123" t="s">
        <v>3</v>
      </c>
      <c r="B14" s="123" t="s">
        <v>25</v>
      </c>
      <c r="C14" s="123"/>
      <c r="D14" s="123"/>
      <c r="E14" s="123"/>
      <c r="F14" s="123"/>
      <c r="G14" s="123"/>
      <c r="H14" s="123" t="s">
        <v>26</v>
      </c>
      <c r="I14" s="123" t="s">
        <v>27</v>
      </c>
      <c r="J14" s="123"/>
      <c r="K14" s="123"/>
      <c r="L14" s="123"/>
      <c r="M14" s="123" t="s">
        <v>28</v>
      </c>
      <c r="N14" s="123"/>
      <c r="O14" s="123"/>
      <c r="P14" s="123"/>
      <c r="Q14" s="124" t="s">
        <v>29</v>
      </c>
      <c r="R14" s="124"/>
      <c r="S14" s="124"/>
      <c r="T14" s="124"/>
      <c r="U14" s="124"/>
      <c r="V14" s="124"/>
      <c r="W14" s="124"/>
      <c r="X14" s="124"/>
      <c r="Y14" s="123" t="s">
        <v>30</v>
      </c>
      <c r="Z14" s="123" t="s">
        <v>31</v>
      </c>
    </row>
    <row r="15" spans="1:26" s="18" customFormat="1" x14ac:dyDescent="0.25">
      <c r="A15" s="123"/>
      <c r="B15" s="123" t="s">
        <v>32</v>
      </c>
      <c r="C15" s="123" t="s">
        <v>33</v>
      </c>
      <c r="D15" s="123" t="s">
        <v>34</v>
      </c>
      <c r="E15" s="123" t="s">
        <v>35</v>
      </c>
      <c r="F15" s="123"/>
      <c r="G15" s="123" t="s">
        <v>36</v>
      </c>
      <c r="H15" s="123"/>
      <c r="I15" s="123" t="s">
        <v>37</v>
      </c>
      <c r="J15" s="123" t="s">
        <v>38</v>
      </c>
      <c r="K15" s="123" t="s">
        <v>39</v>
      </c>
      <c r="L15" s="123" t="s">
        <v>40</v>
      </c>
      <c r="M15" s="123" t="s">
        <v>41</v>
      </c>
      <c r="N15" s="123"/>
      <c r="O15" s="123" t="s">
        <v>42</v>
      </c>
      <c r="P15" s="123" t="s">
        <v>43</v>
      </c>
      <c r="Q15" s="123" t="s">
        <v>44</v>
      </c>
      <c r="R15" s="123"/>
      <c r="S15" s="123" t="s">
        <v>45</v>
      </c>
      <c r="T15" s="123"/>
      <c r="U15" s="123" t="s">
        <v>46</v>
      </c>
      <c r="V15" s="123"/>
      <c r="W15" s="123" t="s">
        <v>47</v>
      </c>
      <c r="X15" s="123"/>
      <c r="Y15" s="123"/>
      <c r="Z15" s="123"/>
    </row>
    <row r="16" spans="1:26" s="21" customFormat="1" ht="31.5" x14ac:dyDescent="0.25">
      <c r="A16" s="123"/>
      <c r="B16" s="123"/>
      <c r="C16" s="123"/>
      <c r="D16" s="123"/>
      <c r="E16" s="73" t="s">
        <v>37</v>
      </c>
      <c r="F16" s="73" t="s">
        <v>38</v>
      </c>
      <c r="G16" s="123"/>
      <c r="H16" s="123"/>
      <c r="I16" s="123"/>
      <c r="J16" s="123"/>
      <c r="K16" s="123"/>
      <c r="L16" s="123"/>
      <c r="M16" s="73" t="s">
        <v>48</v>
      </c>
      <c r="N16" s="73" t="s">
        <v>49</v>
      </c>
      <c r="O16" s="123"/>
      <c r="P16" s="123"/>
      <c r="Q16" s="74" t="s">
        <v>50</v>
      </c>
      <c r="R16" s="73" t="s">
        <v>51</v>
      </c>
      <c r="S16" s="74" t="s">
        <v>50</v>
      </c>
      <c r="T16" s="73" t="s">
        <v>51</v>
      </c>
      <c r="U16" s="73" t="s">
        <v>37</v>
      </c>
      <c r="V16" s="73" t="s">
        <v>38</v>
      </c>
      <c r="W16" s="73" t="s">
        <v>50</v>
      </c>
      <c r="X16" s="73" t="s">
        <v>51</v>
      </c>
      <c r="Y16" s="123"/>
      <c r="Z16" s="123"/>
    </row>
    <row r="17" spans="1:26" x14ac:dyDescent="0.25">
      <c r="A17" s="22">
        <v>1</v>
      </c>
      <c r="B17" s="22">
        <v>2</v>
      </c>
      <c r="C17" s="22">
        <v>3</v>
      </c>
      <c r="D17" s="22">
        <v>4</v>
      </c>
      <c r="E17" s="22">
        <v>5</v>
      </c>
      <c r="F17" s="22">
        <v>6</v>
      </c>
      <c r="G17" s="22">
        <v>7</v>
      </c>
      <c r="H17" s="22">
        <v>8</v>
      </c>
      <c r="I17" s="22">
        <v>9</v>
      </c>
      <c r="J17" s="22">
        <v>10</v>
      </c>
      <c r="K17" s="22">
        <v>11</v>
      </c>
      <c r="L17" s="22">
        <v>12</v>
      </c>
      <c r="M17" s="22">
        <v>13</v>
      </c>
      <c r="N17" s="22">
        <v>14</v>
      </c>
      <c r="O17" s="22">
        <v>15</v>
      </c>
      <c r="P17" s="22">
        <v>16</v>
      </c>
      <c r="Q17" s="23">
        <v>17</v>
      </c>
      <c r="R17" s="22">
        <v>18</v>
      </c>
      <c r="S17" s="23">
        <v>19</v>
      </c>
      <c r="T17" s="22">
        <v>20</v>
      </c>
      <c r="U17" s="22">
        <v>21</v>
      </c>
      <c r="V17" s="22">
        <v>22</v>
      </c>
      <c r="W17" s="22">
        <v>23</v>
      </c>
      <c r="X17" s="22">
        <v>24</v>
      </c>
      <c r="Y17" s="22">
        <v>25</v>
      </c>
      <c r="Z17" s="22">
        <v>26</v>
      </c>
    </row>
    <row r="18" spans="1:26" ht="47.25" hidden="1" x14ac:dyDescent="0.25">
      <c r="A18" s="24">
        <v>1</v>
      </c>
      <c r="B18" s="123" t="s">
        <v>2</v>
      </c>
      <c r="C18" s="12" t="s">
        <v>6</v>
      </c>
      <c r="D18" s="13" t="s">
        <v>4</v>
      </c>
      <c r="E18" s="25">
        <v>1600</v>
      </c>
      <c r="F18" s="25">
        <v>0</v>
      </c>
      <c r="G18" s="123" t="s">
        <v>52</v>
      </c>
      <c r="H18" s="157" t="s">
        <v>53</v>
      </c>
      <c r="I18" s="26">
        <v>100000</v>
      </c>
      <c r="J18" s="26">
        <v>0</v>
      </c>
      <c r="K18" s="3">
        <f t="shared" ref="K18:K23" si="0">J18-I18</f>
        <v>-100000</v>
      </c>
      <c r="L18" s="73" t="s">
        <v>54</v>
      </c>
      <c r="M18" s="27"/>
      <c r="N18" s="27"/>
      <c r="O18" s="28"/>
      <c r="P18" s="28"/>
      <c r="Q18" s="158">
        <v>87177.23</v>
      </c>
      <c r="R18" s="158">
        <f>7070083.19/1000</f>
        <v>7070.0831900000003</v>
      </c>
      <c r="S18" s="158">
        <v>71.5</v>
      </c>
      <c r="T18" s="159">
        <v>68.5</v>
      </c>
      <c r="U18" s="159">
        <v>0.16</v>
      </c>
      <c r="V18" s="159">
        <v>0.16</v>
      </c>
      <c r="W18" s="159">
        <v>0.87</v>
      </c>
      <c r="X18" s="159">
        <v>0.8</v>
      </c>
      <c r="Y18" s="159" t="s">
        <v>55</v>
      </c>
      <c r="Z18" s="159" t="s">
        <v>56</v>
      </c>
    </row>
    <row r="19" spans="1:26" ht="56.25" hidden="1" x14ac:dyDescent="0.25">
      <c r="A19" s="29" t="s">
        <v>57</v>
      </c>
      <c r="B19" s="123"/>
      <c r="C19" s="12" t="s">
        <v>7</v>
      </c>
      <c r="D19" s="13" t="s">
        <v>4</v>
      </c>
      <c r="E19" s="26">
        <v>795</v>
      </c>
      <c r="F19" s="26">
        <v>0</v>
      </c>
      <c r="G19" s="123"/>
      <c r="H19" s="157"/>
      <c r="I19" s="32">
        <v>107944.43</v>
      </c>
      <c r="J19" s="32">
        <v>0</v>
      </c>
      <c r="K19" s="3">
        <f t="shared" si="0"/>
        <v>-107944.43</v>
      </c>
      <c r="L19" s="73" t="s">
        <v>54</v>
      </c>
      <c r="M19" s="27"/>
      <c r="N19" s="27"/>
      <c r="O19" s="28"/>
      <c r="P19" s="28"/>
      <c r="Q19" s="158"/>
      <c r="R19" s="158"/>
      <c r="S19" s="158"/>
      <c r="T19" s="159"/>
      <c r="U19" s="159"/>
      <c r="V19" s="159"/>
      <c r="W19" s="159"/>
      <c r="X19" s="159"/>
      <c r="Y19" s="159"/>
      <c r="Z19" s="159"/>
    </row>
    <row r="20" spans="1:26" ht="56.25" hidden="1" x14ac:dyDescent="0.25">
      <c r="A20" s="24">
        <v>3</v>
      </c>
      <c r="B20" s="123"/>
      <c r="C20" s="12" t="s">
        <v>8</v>
      </c>
      <c r="D20" s="13" t="s">
        <v>4</v>
      </c>
      <c r="E20" s="26">
        <v>1820</v>
      </c>
      <c r="F20" s="26">
        <v>0</v>
      </c>
      <c r="G20" s="123"/>
      <c r="H20" s="157"/>
      <c r="I20" s="32">
        <v>107944.43</v>
      </c>
      <c r="J20" s="32">
        <v>0</v>
      </c>
      <c r="K20" s="3">
        <f t="shared" si="0"/>
        <v>-107944.43</v>
      </c>
      <c r="L20" s="73" t="s">
        <v>54</v>
      </c>
      <c r="M20" s="27"/>
      <c r="N20" s="27"/>
      <c r="O20" s="28"/>
      <c r="P20" s="28"/>
      <c r="Q20" s="158"/>
      <c r="R20" s="158"/>
      <c r="S20" s="158"/>
      <c r="T20" s="159"/>
      <c r="U20" s="159"/>
      <c r="V20" s="159"/>
      <c r="W20" s="159"/>
      <c r="X20" s="159"/>
      <c r="Y20" s="159"/>
      <c r="Z20" s="159"/>
    </row>
    <row r="21" spans="1:26" ht="47.25" hidden="1" x14ac:dyDescent="0.25">
      <c r="A21" s="29" t="s">
        <v>58</v>
      </c>
      <c r="B21" s="123"/>
      <c r="C21" s="12" t="s">
        <v>9</v>
      </c>
      <c r="D21" s="13" t="s">
        <v>0</v>
      </c>
      <c r="E21" s="26">
        <v>3</v>
      </c>
      <c r="F21" s="26">
        <v>0</v>
      </c>
      <c r="G21" s="123"/>
      <c r="H21" s="157"/>
      <c r="I21" s="32">
        <v>56538.54</v>
      </c>
      <c r="J21" s="32">
        <v>0</v>
      </c>
      <c r="K21" s="3">
        <f t="shared" si="0"/>
        <v>-56538.54</v>
      </c>
      <c r="L21" s="73" t="s">
        <v>72</v>
      </c>
      <c r="M21" s="27"/>
      <c r="N21" s="27"/>
      <c r="O21" s="28"/>
      <c r="P21" s="28"/>
      <c r="Q21" s="158"/>
      <c r="R21" s="158"/>
      <c r="S21" s="158"/>
      <c r="T21" s="159"/>
      <c r="U21" s="159"/>
      <c r="V21" s="159"/>
      <c r="W21" s="159"/>
      <c r="X21" s="159"/>
      <c r="Y21" s="159"/>
      <c r="Z21" s="159"/>
    </row>
    <row r="22" spans="1:26" ht="18.75" hidden="1" x14ac:dyDescent="0.25">
      <c r="A22" s="24"/>
      <c r="B22" s="123"/>
      <c r="C22" s="112" t="s">
        <v>10</v>
      </c>
      <c r="D22" s="13"/>
      <c r="E22" s="26"/>
      <c r="F22" s="26"/>
      <c r="G22" s="123"/>
      <c r="H22" s="157"/>
      <c r="I22" s="32"/>
      <c r="J22" s="32"/>
      <c r="K22" s="3"/>
      <c r="L22" s="34"/>
      <c r="M22" s="27"/>
      <c r="N22" s="27"/>
      <c r="O22" s="28"/>
      <c r="P22" s="28"/>
      <c r="Q22" s="158"/>
      <c r="R22" s="158"/>
      <c r="S22" s="158"/>
      <c r="T22" s="159"/>
      <c r="U22" s="159"/>
      <c r="V22" s="159"/>
      <c r="W22" s="159"/>
      <c r="X22" s="159"/>
      <c r="Y22" s="159"/>
      <c r="Z22" s="159"/>
    </row>
    <row r="23" spans="1:26" ht="37.5" hidden="1" x14ac:dyDescent="0.25">
      <c r="A23" s="29" t="s">
        <v>59</v>
      </c>
      <c r="B23" s="123"/>
      <c r="C23" s="12" t="s">
        <v>5</v>
      </c>
      <c r="D23" s="13" t="s">
        <v>0</v>
      </c>
      <c r="E23" s="26">
        <v>2</v>
      </c>
      <c r="F23" s="26">
        <v>2</v>
      </c>
      <c r="G23" s="123"/>
      <c r="H23" s="157"/>
      <c r="I23" s="32">
        <v>8896.0419999999995</v>
      </c>
      <c r="J23" s="32">
        <v>8006.4377999999997</v>
      </c>
      <c r="K23" s="3">
        <f t="shared" si="0"/>
        <v>-889.60419999999976</v>
      </c>
      <c r="L23" s="34" t="s">
        <v>60</v>
      </c>
      <c r="M23" s="27">
        <f>J23</f>
        <v>8006.4377999999997</v>
      </c>
      <c r="N23" s="27">
        <v>0</v>
      </c>
      <c r="O23" s="28"/>
      <c r="P23" s="28"/>
      <c r="Q23" s="158"/>
      <c r="R23" s="158"/>
      <c r="S23" s="158"/>
      <c r="T23" s="159"/>
      <c r="U23" s="159"/>
      <c r="V23" s="159"/>
      <c r="W23" s="159"/>
      <c r="X23" s="159"/>
      <c r="Y23" s="159"/>
      <c r="Z23" s="159"/>
    </row>
    <row r="24" spans="1:26" hidden="1" x14ac:dyDescent="0.25">
      <c r="A24" s="113"/>
      <c r="B24" s="114" t="s">
        <v>61</v>
      </c>
      <c r="C24" s="114"/>
      <c r="D24" s="37"/>
      <c r="E24" s="37"/>
      <c r="F24" s="37"/>
      <c r="G24" s="37"/>
      <c r="H24" s="37"/>
      <c r="I24" s="38">
        <f>SUM(I18:I23)</f>
        <v>381323.44199999998</v>
      </c>
      <c r="J24" s="38">
        <f>SUM(J18:J23)</f>
        <v>8006.4377999999997</v>
      </c>
      <c r="K24" s="38">
        <f>SUM(K18:K23)</f>
        <v>-373317.00419999997</v>
      </c>
      <c r="L24" s="37"/>
      <c r="M24" s="39">
        <f>M18</f>
        <v>0</v>
      </c>
      <c r="N24" s="39">
        <f>N18</f>
        <v>0</v>
      </c>
      <c r="O24" s="37"/>
      <c r="P24" s="37"/>
      <c r="Q24" s="40">
        <f t="shared" ref="Q24:X24" si="1">Q18</f>
        <v>87177.23</v>
      </c>
      <c r="R24" s="40">
        <f t="shared" si="1"/>
        <v>7070.0831900000003</v>
      </c>
      <c r="S24" s="40">
        <f t="shared" si="1"/>
        <v>71.5</v>
      </c>
      <c r="T24" s="40">
        <f t="shared" si="1"/>
        <v>68.5</v>
      </c>
      <c r="U24" s="40">
        <f t="shared" si="1"/>
        <v>0.16</v>
      </c>
      <c r="V24" s="40">
        <f t="shared" si="1"/>
        <v>0.16</v>
      </c>
      <c r="W24" s="40">
        <f t="shared" si="1"/>
        <v>0.87</v>
      </c>
      <c r="X24" s="40">
        <f t="shared" si="1"/>
        <v>0.8</v>
      </c>
      <c r="Y24" s="41"/>
      <c r="Z24" s="41"/>
    </row>
    <row r="25" spans="1:26" s="46" customFormat="1" ht="47.25" hidden="1" x14ac:dyDescent="0.25">
      <c r="A25" s="29" t="s">
        <v>62</v>
      </c>
      <c r="B25" s="160" t="s">
        <v>63</v>
      </c>
      <c r="C25" s="10" t="s">
        <v>11</v>
      </c>
      <c r="D25" s="8" t="s">
        <v>13</v>
      </c>
      <c r="E25" s="9">
        <v>1</v>
      </c>
      <c r="F25" s="11">
        <v>0</v>
      </c>
      <c r="G25" s="160" t="s">
        <v>52</v>
      </c>
      <c r="H25" s="161" t="s">
        <v>64</v>
      </c>
      <c r="I25" s="11">
        <v>846.46</v>
      </c>
      <c r="J25" s="6">
        <v>0</v>
      </c>
      <c r="K25" s="3">
        <f>J25-I25</f>
        <v>-846.46</v>
      </c>
      <c r="L25" s="7" t="s">
        <v>72</v>
      </c>
      <c r="M25" s="43"/>
      <c r="N25" s="44"/>
      <c r="O25" s="45">
        <v>0</v>
      </c>
      <c r="P25" s="45">
        <v>0</v>
      </c>
      <c r="Q25" s="162"/>
      <c r="R25" s="162"/>
      <c r="S25" s="162">
        <v>1</v>
      </c>
      <c r="T25" s="162">
        <v>1</v>
      </c>
      <c r="U25" s="162"/>
      <c r="V25" s="162"/>
      <c r="W25" s="162"/>
      <c r="X25" s="162"/>
      <c r="Y25" s="162" t="s">
        <v>65</v>
      </c>
      <c r="Z25" s="162" t="s">
        <v>66</v>
      </c>
    </row>
    <row r="26" spans="1:26" s="46" customFormat="1" ht="47.25" hidden="1" x14ac:dyDescent="0.25">
      <c r="A26" s="29" t="s">
        <v>57</v>
      </c>
      <c r="B26" s="160"/>
      <c r="C26" s="10" t="s">
        <v>12</v>
      </c>
      <c r="D26" s="8" t="s">
        <v>13</v>
      </c>
      <c r="E26" s="9">
        <v>2</v>
      </c>
      <c r="F26" s="11">
        <v>0</v>
      </c>
      <c r="G26" s="160"/>
      <c r="H26" s="161"/>
      <c r="I26" s="11">
        <v>783.67</v>
      </c>
      <c r="J26" s="6">
        <v>0</v>
      </c>
      <c r="K26" s="3">
        <f>J26-I26</f>
        <v>-783.67</v>
      </c>
      <c r="L26" s="7" t="s">
        <v>72</v>
      </c>
      <c r="M26" s="43"/>
      <c r="N26" s="44"/>
      <c r="O26" s="45">
        <v>0</v>
      </c>
      <c r="P26" s="45">
        <v>0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</row>
    <row r="27" spans="1:26" hidden="1" x14ac:dyDescent="0.25">
      <c r="A27" s="113"/>
      <c r="B27" s="114" t="s">
        <v>61</v>
      </c>
      <c r="C27" s="114"/>
      <c r="D27" s="37"/>
      <c r="E27" s="37"/>
      <c r="F27" s="37"/>
      <c r="G27" s="37"/>
      <c r="H27" s="37"/>
      <c r="I27" s="38">
        <f>SUM(I25:I26)</f>
        <v>1630.13</v>
      </c>
      <c r="J27" s="38">
        <f>SUM(J25:J26)</f>
        <v>0</v>
      </c>
      <c r="K27" s="38">
        <f>SUM(K25:K26)</f>
        <v>-1630.13</v>
      </c>
      <c r="L27" s="37"/>
      <c r="M27" s="39">
        <f>SUM(M25)</f>
        <v>0</v>
      </c>
      <c r="N27" s="39">
        <v>0</v>
      </c>
      <c r="O27" s="47"/>
      <c r="P27" s="47"/>
      <c r="Q27" s="41"/>
      <c r="R27" s="41"/>
      <c r="S27" s="48">
        <f>S25</f>
        <v>1</v>
      </c>
      <c r="T27" s="48">
        <f>T25</f>
        <v>1</v>
      </c>
      <c r="U27" s="41"/>
      <c r="V27" s="41"/>
      <c r="W27" s="41"/>
      <c r="X27" s="41"/>
      <c r="Y27" s="41"/>
      <c r="Z27" s="41"/>
    </row>
    <row r="28" spans="1:26" s="46" customFormat="1" ht="141" hidden="1" customHeight="1" x14ac:dyDescent="0.25">
      <c r="A28" s="29" t="s">
        <v>62</v>
      </c>
      <c r="B28" s="123" t="s">
        <v>1</v>
      </c>
      <c r="C28" s="12" t="s">
        <v>14</v>
      </c>
      <c r="D28" s="13" t="s">
        <v>4</v>
      </c>
      <c r="E28" s="49">
        <v>8650</v>
      </c>
      <c r="F28" s="115">
        <v>0</v>
      </c>
      <c r="G28" s="50" t="s">
        <v>52</v>
      </c>
      <c r="H28" s="161" t="s">
        <v>67</v>
      </c>
      <c r="I28" s="51">
        <v>52120.58</v>
      </c>
      <c r="J28" s="116">
        <v>0</v>
      </c>
      <c r="K28" s="3">
        <f>J28-I28</f>
        <v>-52120.58</v>
      </c>
      <c r="L28" s="42" t="s">
        <v>68</v>
      </c>
      <c r="M28" s="44"/>
      <c r="N28" s="44"/>
      <c r="O28" s="45">
        <v>0</v>
      </c>
      <c r="P28" s="45">
        <v>0</v>
      </c>
      <c r="Q28" s="163">
        <v>6254.94</v>
      </c>
      <c r="R28" s="163">
        <v>21295.171490000001</v>
      </c>
      <c r="S28" s="162">
        <v>65.2</v>
      </c>
      <c r="T28" s="162">
        <v>64.3</v>
      </c>
      <c r="U28" s="162"/>
      <c r="V28" s="162"/>
      <c r="W28" s="162">
        <v>56.2</v>
      </c>
      <c r="X28" s="162">
        <v>21</v>
      </c>
      <c r="Y28" s="123" t="s">
        <v>69</v>
      </c>
      <c r="Z28" s="123" t="s">
        <v>70</v>
      </c>
    </row>
    <row r="29" spans="1:26" s="46" customFormat="1" ht="131.25" hidden="1" customHeight="1" x14ac:dyDescent="0.25">
      <c r="A29" s="29" t="s">
        <v>57</v>
      </c>
      <c r="B29" s="123"/>
      <c r="C29" s="12" t="s">
        <v>15</v>
      </c>
      <c r="D29" s="13" t="s">
        <v>0</v>
      </c>
      <c r="E29" s="49">
        <v>1</v>
      </c>
      <c r="F29" s="115">
        <v>0</v>
      </c>
      <c r="G29" s="50" t="s">
        <v>52</v>
      </c>
      <c r="H29" s="161"/>
      <c r="I29" s="51">
        <v>20000</v>
      </c>
      <c r="J29" s="116">
        <v>0</v>
      </c>
      <c r="K29" s="3">
        <f t="shared" ref="K29:K30" si="2">J29-I29</f>
        <v>-20000</v>
      </c>
      <c r="L29" s="42" t="s">
        <v>68</v>
      </c>
      <c r="M29" s="44"/>
      <c r="N29" s="44"/>
      <c r="O29" s="45">
        <v>0</v>
      </c>
      <c r="P29" s="45">
        <v>0</v>
      </c>
      <c r="Q29" s="163"/>
      <c r="R29" s="163"/>
      <c r="S29" s="162"/>
      <c r="T29" s="162"/>
      <c r="U29" s="162"/>
      <c r="V29" s="162"/>
      <c r="W29" s="162"/>
      <c r="X29" s="162"/>
      <c r="Y29" s="123"/>
      <c r="Z29" s="123"/>
    </row>
    <row r="30" spans="1:26" s="46" customFormat="1" ht="75" hidden="1" x14ac:dyDescent="0.25">
      <c r="A30" s="29" t="s">
        <v>71</v>
      </c>
      <c r="B30" s="123"/>
      <c r="C30" s="12" t="s">
        <v>16</v>
      </c>
      <c r="D30" s="13" t="s">
        <v>17</v>
      </c>
      <c r="E30" s="49">
        <v>1</v>
      </c>
      <c r="F30" s="115">
        <v>0</v>
      </c>
      <c r="G30" s="50" t="s">
        <v>52</v>
      </c>
      <c r="H30" s="161"/>
      <c r="I30" s="51">
        <v>1663.9</v>
      </c>
      <c r="J30" s="116">
        <v>0</v>
      </c>
      <c r="K30" s="3">
        <f t="shared" si="2"/>
        <v>-1663.9</v>
      </c>
      <c r="L30" s="42" t="s">
        <v>72</v>
      </c>
      <c r="M30" s="44"/>
      <c r="N30" s="44"/>
      <c r="O30" s="45">
        <v>0</v>
      </c>
      <c r="P30" s="45">
        <v>0</v>
      </c>
      <c r="Q30" s="163"/>
      <c r="R30" s="163"/>
      <c r="S30" s="162"/>
      <c r="T30" s="162"/>
      <c r="U30" s="162"/>
      <c r="V30" s="162"/>
      <c r="W30" s="162"/>
      <c r="X30" s="162"/>
      <c r="Y30" s="123"/>
      <c r="Z30" s="123"/>
    </row>
    <row r="31" spans="1:26" hidden="1" x14ac:dyDescent="0.25">
      <c r="A31" s="62"/>
      <c r="B31" s="114" t="s">
        <v>61</v>
      </c>
      <c r="C31" s="114"/>
      <c r="D31" s="37"/>
      <c r="E31" s="37"/>
      <c r="F31" s="37"/>
      <c r="G31" s="37"/>
      <c r="H31" s="37"/>
      <c r="I31" s="38">
        <f>SUM(I28:I30)</f>
        <v>73784.479999999996</v>
      </c>
      <c r="J31" s="38">
        <f>SUM(J28:J30)</f>
        <v>0</v>
      </c>
      <c r="K31" s="38">
        <f>SUM(K28:K30)</f>
        <v>-73784.479999999996</v>
      </c>
      <c r="L31" s="37"/>
      <c r="M31" s="39">
        <f>SUM(M28:M30)</f>
        <v>0</v>
      </c>
      <c r="N31" s="39">
        <v>0</v>
      </c>
      <c r="O31" s="47"/>
      <c r="P31" s="47"/>
      <c r="Q31" s="55">
        <f>Q28</f>
        <v>6254.94</v>
      </c>
      <c r="R31" s="40">
        <f>R28</f>
        <v>21295.171490000001</v>
      </c>
      <c r="S31" s="48">
        <f>S28</f>
        <v>65.2</v>
      </c>
      <c r="T31" s="48">
        <f>T28</f>
        <v>64.3</v>
      </c>
      <c r="U31" s="48">
        <f>U30+U28</f>
        <v>0</v>
      </c>
      <c r="V31" s="48">
        <f>V30+V28</f>
        <v>0</v>
      </c>
      <c r="W31" s="48">
        <f>W28</f>
        <v>56.2</v>
      </c>
      <c r="X31" s="48">
        <f>X28</f>
        <v>21</v>
      </c>
      <c r="Y31" s="48"/>
      <c r="Z31" s="48"/>
    </row>
    <row r="32" spans="1:26" s="16" customFormat="1" ht="47.25" x14ac:dyDescent="0.25">
      <c r="A32" s="24">
        <v>1</v>
      </c>
      <c r="B32" s="123" t="s">
        <v>73</v>
      </c>
      <c r="C32" s="12" t="s">
        <v>18</v>
      </c>
      <c r="D32" s="13" t="s">
        <v>4</v>
      </c>
      <c r="E32" s="49">
        <v>2000</v>
      </c>
      <c r="F32" s="51">
        <v>0</v>
      </c>
      <c r="G32" s="160" t="s">
        <v>88</v>
      </c>
      <c r="H32" s="124" t="s">
        <v>67</v>
      </c>
      <c r="I32" s="51">
        <v>125458.99</v>
      </c>
      <c r="J32" s="74">
        <v>0</v>
      </c>
      <c r="K32" s="3">
        <f>J32-I32</f>
        <v>-125458.99</v>
      </c>
      <c r="L32" s="73" t="s">
        <v>114</v>
      </c>
      <c r="M32" s="57"/>
      <c r="N32" s="57"/>
      <c r="O32" s="58"/>
      <c r="P32" s="58"/>
      <c r="Q32" s="163">
        <v>10023.0128</v>
      </c>
      <c r="R32" s="163">
        <v>4655.6426899999997</v>
      </c>
      <c r="S32" s="162">
        <v>67.8</v>
      </c>
      <c r="T32" s="162"/>
      <c r="U32" s="162"/>
      <c r="V32" s="162"/>
      <c r="W32" s="162">
        <v>2</v>
      </c>
      <c r="X32" s="162"/>
      <c r="Y32" s="59"/>
      <c r="Z32" s="59"/>
    </row>
    <row r="33" spans="1:26" s="46" customFormat="1" ht="78.75" x14ac:dyDescent="0.25">
      <c r="A33" s="29" t="s">
        <v>57</v>
      </c>
      <c r="B33" s="123"/>
      <c r="C33" s="12" t="s">
        <v>107</v>
      </c>
      <c r="D33" s="13" t="s">
        <v>0</v>
      </c>
      <c r="E33" s="49">
        <v>4</v>
      </c>
      <c r="F33" s="51">
        <v>0</v>
      </c>
      <c r="G33" s="160"/>
      <c r="H33" s="124"/>
      <c r="I33" s="51">
        <v>14821.787</v>
      </c>
      <c r="J33" s="74">
        <v>0</v>
      </c>
      <c r="K33" s="3">
        <f>J33-I33</f>
        <v>-14821.787</v>
      </c>
      <c r="L33" s="42" t="s">
        <v>72</v>
      </c>
      <c r="M33" s="44">
        <f t="shared" ref="M33" si="3">J33</f>
        <v>0</v>
      </c>
      <c r="N33" s="44"/>
      <c r="O33" s="45">
        <v>0</v>
      </c>
      <c r="P33" s="45">
        <v>0</v>
      </c>
      <c r="Q33" s="163"/>
      <c r="R33" s="163"/>
      <c r="S33" s="162"/>
      <c r="T33" s="162"/>
      <c r="U33" s="162"/>
      <c r="V33" s="162"/>
      <c r="W33" s="162"/>
      <c r="X33" s="162"/>
      <c r="Y33" s="45" t="s">
        <v>74</v>
      </c>
      <c r="Z33" s="45" t="s">
        <v>75</v>
      </c>
    </row>
    <row r="34" spans="1:26" s="46" customFormat="1" ht="47.25" x14ac:dyDescent="0.25">
      <c r="A34" s="29"/>
      <c r="B34" s="73"/>
      <c r="C34" s="12" t="s">
        <v>109</v>
      </c>
      <c r="D34" s="13" t="s">
        <v>0</v>
      </c>
      <c r="E34" s="49">
        <v>1</v>
      </c>
      <c r="F34" s="51">
        <v>0</v>
      </c>
      <c r="G34" s="160"/>
      <c r="H34" s="124"/>
      <c r="I34" s="51">
        <v>4360.07</v>
      </c>
      <c r="J34" s="74"/>
      <c r="K34" s="3"/>
      <c r="L34" s="42" t="s">
        <v>72</v>
      </c>
      <c r="M34" s="44"/>
      <c r="N34" s="44"/>
      <c r="O34" s="45"/>
      <c r="P34" s="45"/>
      <c r="Q34" s="163"/>
      <c r="R34" s="163"/>
      <c r="S34" s="162"/>
      <c r="T34" s="162"/>
      <c r="U34" s="162"/>
      <c r="V34" s="162"/>
      <c r="W34" s="162"/>
      <c r="X34" s="162"/>
      <c r="Y34" s="45"/>
      <c r="Z34" s="45"/>
    </row>
    <row r="35" spans="1:26" x14ac:dyDescent="0.25">
      <c r="A35" s="62"/>
      <c r="B35" s="114" t="s">
        <v>61</v>
      </c>
      <c r="C35" s="114"/>
      <c r="D35" s="37"/>
      <c r="E35" s="37"/>
      <c r="F35" s="37"/>
      <c r="G35" s="37"/>
      <c r="H35" s="37"/>
      <c r="I35" s="38">
        <f>SUM(I32:I34)</f>
        <v>144640.84700000001</v>
      </c>
      <c r="J35" s="38">
        <f t="shared" ref="J35:K35" si="4">SUM(J32:J34)</f>
        <v>0</v>
      </c>
      <c r="K35" s="38">
        <f t="shared" si="4"/>
        <v>-140280.777</v>
      </c>
      <c r="L35" s="37"/>
      <c r="M35" s="39">
        <f>SUM(M33:M33)</f>
        <v>0</v>
      </c>
      <c r="N35" s="63">
        <v>0</v>
      </c>
      <c r="O35" s="55">
        <v>0</v>
      </c>
      <c r="P35" s="55">
        <v>0</v>
      </c>
      <c r="Q35" s="38">
        <f t="shared" ref="Q35:R35" si="5">SUM(Q32:Q34)</f>
        <v>10023.0128</v>
      </c>
      <c r="R35" s="38">
        <f t="shared" si="5"/>
        <v>4655.6426899999997</v>
      </c>
      <c r="S35" s="55">
        <f>S32</f>
        <v>67.8</v>
      </c>
      <c r="T35" s="55">
        <f t="shared" ref="T35:V35" si="6">T33</f>
        <v>0</v>
      </c>
      <c r="U35" s="55">
        <f t="shared" si="6"/>
        <v>0</v>
      </c>
      <c r="V35" s="55">
        <f t="shared" si="6"/>
        <v>0</v>
      </c>
      <c r="W35" s="55">
        <f>W32</f>
        <v>2</v>
      </c>
      <c r="X35" s="55">
        <f>X32</f>
        <v>0</v>
      </c>
      <c r="Y35" s="41"/>
      <c r="Z35" s="41"/>
    </row>
    <row r="36" spans="1:26" s="16" customFormat="1" x14ac:dyDescent="0.25">
      <c r="A36" s="64"/>
      <c r="B36" s="65"/>
      <c r="C36" s="65"/>
      <c r="D36" s="66"/>
      <c r="E36" s="66"/>
      <c r="F36" s="66"/>
      <c r="G36" s="66"/>
      <c r="H36" s="66"/>
      <c r="I36" s="67"/>
      <c r="J36" s="67"/>
      <c r="K36" s="67"/>
      <c r="L36" s="66"/>
      <c r="M36" s="68"/>
      <c r="N36" s="68"/>
      <c r="O36" s="66"/>
      <c r="P36" s="66"/>
      <c r="Q36" s="69"/>
      <c r="R36" s="69"/>
      <c r="S36" s="70"/>
      <c r="T36" s="70"/>
      <c r="U36" s="70"/>
      <c r="V36" s="70"/>
      <c r="W36" s="70"/>
      <c r="X36" s="70"/>
      <c r="Y36" s="70"/>
      <c r="Z36" s="70"/>
    </row>
    <row r="37" spans="1:26" s="54" customFormat="1" x14ac:dyDescent="0.25">
      <c r="B37" s="18" t="s">
        <v>76</v>
      </c>
      <c r="Q37" s="64"/>
      <c r="S37" s="64"/>
    </row>
    <row r="38" spans="1:26" x14ac:dyDescent="0.25">
      <c r="B38" s="152" t="s">
        <v>77</v>
      </c>
      <c r="C38" s="152"/>
      <c r="D38" s="152"/>
      <c r="E38" s="152"/>
      <c r="F38" s="152"/>
      <c r="G38" s="152"/>
      <c r="H38" s="152"/>
      <c r="J38" s="17"/>
      <c r="K38" s="71"/>
    </row>
    <row r="39" spans="1:26" x14ac:dyDescent="0.25">
      <c r="B39" s="153" t="s">
        <v>78</v>
      </c>
      <c r="C39" s="153"/>
      <c r="D39" s="153"/>
      <c r="E39" s="153"/>
      <c r="F39" s="153"/>
      <c r="G39" s="153"/>
      <c r="H39" s="153"/>
      <c r="K39" s="17"/>
    </row>
    <row r="40" spans="1:26" x14ac:dyDescent="0.25">
      <c r="B40" s="152" t="s">
        <v>79</v>
      </c>
      <c r="C40" s="152"/>
      <c r="D40" s="152"/>
      <c r="E40" s="152"/>
      <c r="F40" s="152"/>
      <c r="G40" s="152"/>
      <c r="H40" s="152"/>
    </row>
  </sheetData>
  <mergeCells count="86">
    <mergeCell ref="B38:H38"/>
    <mergeCell ref="W28:W30"/>
    <mergeCell ref="X28:X30"/>
    <mergeCell ref="B39:H39"/>
    <mergeCell ref="B40:H40"/>
    <mergeCell ref="T32:T34"/>
    <mergeCell ref="U32:U34"/>
    <mergeCell ref="V32:V34"/>
    <mergeCell ref="W32:W34"/>
    <mergeCell ref="X32:X34"/>
    <mergeCell ref="W25:W26"/>
    <mergeCell ref="X25:X26"/>
    <mergeCell ref="Y28:Y30"/>
    <mergeCell ref="Z28:Z30"/>
    <mergeCell ref="B32:B33"/>
    <mergeCell ref="G32:G34"/>
    <mergeCell ref="H32:H34"/>
    <mergeCell ref="Q32:Q34"/>
    <mergeCell ref="R32:R34"/>
    <mergeCell ref="S32:S34"/>
    <mergeCell ref="Y18:Y23"/>
    <mergeCell ref="Z18:Z23"/>
    <mergeCell ref="Y25:Y26"/>
    <mergeCell ref="Z25:Z26"/>
    <mergeCell ref="B28:B30"/>
    <mergeCell ref="H28:H30"/>
    <mergeCell ref="Q28:Q30"/>
    <mergeCell ref="R28:R30"/>
    <mergeCell ref="S28:S30"/>
    <mergeCell ref="T28:T30"/>
    <mergeCell ref="U28:U30"/>
    <mergeCell ref="V28:V30"/>
    <mergeCell ref="S25:S26"/>
    <mergeCell ref="T25:T26"/>
    <mergeCell ref="U25:U26"/>
    <mergeCell ref="V25:V26"/>
    <mergeCell ref="B25:B26"/>
    <mergeCell ref="G25:G26"/>
    <mergeCell ref="H25:H26"/>
    <mergeCell ref="Q25:Q26"/>
    <mergeCell ref="R25:R26"/>
    <mergeCell ref="S18:S23"/>
    <mergeCell ref="T18:T23"/>
    <mergeCell ref="U18:U23"/>
    <mergeCell ref="G15:G16"/>
    <mergeCell ref="I15:I16"/>
    <mergeCell ref="J15:J16"/>
    <mergeCell ref="K15:K16"/>
    <mergeCell ref="L15:L16"/>
    <mergeCell ref="M15:N15"/>
    <mergeCell ref="H14:H16"/>
    <mergeCell ref="I14:L14"/>
    <mergeCell ref="M14:P14"/>
    <mergeCell ref="Q14:X14"/>
    <mergeCell ref="V18:V23"/>
    <mergeCell ref="W18:W23"/>
    <mergeCell ref="X18:X23"/>
    <mergeCell ref="B18:B23"/>
    <mergeCell ref="G18:G23"/>
    <mergeCell ref="H18:H23"/>
    <mergeCell ref="Q18:Q23"/>
    <mergeCell ref="R18:R23"/>
    <mergeCell ref="Y14:Y16"/>
    <mergeCell ref="U15:V15"/>
    <mergeCell ref="W15:X15"/>
    <mergeCell ref="Z14:Z16"/>
    <mergeCell ref="O15:O16"/>
    <mergeCell ref="P15:P16"/>
    <mergeCell ref="Q15:R15"/>
    <mergeCell ref="S15:T15"/>
    <mergeCell ref="A8:G8"/>
    <mergeCell ref="A9:G9"/>
    <mergeCell ref="A10:G10"/>
    <mergeCell ref="A11:G11"/>
    <mergeCell ref="A14:A16"/>
    <mergeCell ref="B14:G14"/>
    <mergeCell ref="B15:B16"/>
    <mergeCell ref="C15:C16"/>
    <mergeCell ref="D15:D16"/>
    <mergeCell ref="E15:F15"/>
    <mergeCell ref="A7:G7"/>
    <mergeCell ref="A2:H2"/>
    <mergeCell ref="A3:G3"/>
    <mergeCell ref="A4:G4"/>
    <mergeCell ref="A5:G5"/>
    <mergeCell ref="A6:G6"/>
  </mergeCells>
  <pageMargins left="0.7" right="0.7" top="0.75" bottom="0.75" header="0.3" footer="0.3"/>
  <pageSetup paperSize="9" scale="29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СВОД ИП 2025</vt:lpstr>
      <vt:lpstr>по формам</vt:lpstr>
      <vt:lpstr>передача тепла 1 полугодие 26</vt:lpstr>
      <vt:lpstr>снабжение тепла 1 полугодие 26</vt:lpstr>
      <vt:lpstr>вода 1 полугодие 2026</vt:lpstr>
      <vt:lpstr>отвод 1 полугодие 2025</vt:lpstr>
      <vt:lpstr>'передача тепла 1 полугодие 26'!Область_печати</vt:lpstr>
      <vt:lpstr>'снабжение тепла 1 полугодие 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2026-07-13T10:07:11Z</dcterms:modified>
</cp:coreProperties>
</file>