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120" yWindow="105" windowWidth="15120" windowHeight="8010" tabRatio="993" firstSheet="10" activeTab="10"/>
  </bookViews>
  <sheets>
    <sheet name="Мероприятия" sheetId="1" state="hidden" r:id="rId1"/>
    <sheet name="ГРАФИК" sheetId="2" state="hidden" r:id="rId2"/>
    <sheet name="Лист3" sheetId="3" state="hidden" r:id="rId3"/>
    <sheet name="Лист1" sheetId="4" state="hidden" r:id="rId4"/>
    <sheet name="Лист2" sheetId="5" state="hidden" r:id="rId5"/>
    <sheet name="Лист4" sheetId="6" state="hidden" r:id="rId6"/>
    <sheet name="Лист5" sheetId="7" state="hidden" r:id="rId7"/>
    <sheet name="Лист6" sheetId="8" state="hidden" r:id="rId8"/>
    <sheet name="асфальт подр.2020" sheetId="9" state="hidden" r:id="rId9"/>
    <sheet name="15.05.20" sheetId="10" state="hidden" r:id="rId10"/>
    <sheet name="Лист7 (3)" sheetId="11" r:id="rId11"/>
  </sheets>
</workbook>
</file>

<file path=xl/sharedStrings.xml><?xml version="1.0" encoding="utf-8"?>
<sst xmlns="http://schemas.openxmlformats.org/spreadsheetml/2006/main" count="1047" uniqueCount="500">
  <si>
    <t>СПИСОК</t>
  </si>
  <si>
    <t>восстановление асфальтобетонного покрытия на автодорогах и на пешеходных переходах после проведения ремонтных работ на инженерных коммуникациях на 2016 год (Корректировка)</t>
  </si>
  <si>
    <t>№ п/п</t>
  </si>
  <si>
    <t>Адрес</t>
  </si>
  <si>
    <t>Объём работ</t>
  </si>
  <si>
    <t>Примечание</t>
  </si>
  <si>
    <t>Приложение</t>
  </si>
  <si>
    <t>ул.Калинина (район магазина "Империя Мебели")</t>
  </si>
  <si>
    <t>м2</t>
  </si>
  <si>
    <t>6 мкр, ж/д 33,34</t>
  </si>
  <si>
    <t>СОГЛАСОВАНО:</t>
  </si>
  <si>
    <t>УТВЕРЖДАЮ:</t>
  </si>
  <si>
    <t>Директор ТОО "Окжетпес-Т"</t>
  </si>
  <si>
    <t>_______________Утешев Е.А.</t>
  </si>
  <si>
    <t>"____"____________2016г.</t>
  </si>
  <si>
    <t>_______________Акулова Т.М.</t>
  </si>
  <si>
    <t>_______________Кусиди Ю.Х.</t>
  </si>
  <si>
    <t>Директор ТОО "Окжетпес"</t>
  </si>
  <si>
    <t>Руководитель ГУ "ОЖКХ,ПТ и АД г.Темиртау"</t>
  </si>
  <si>
    <t>пр.Металлургов: от ул.Димитрова до пр.Мира</t>
  </si>
  <si>
    <t>Переход ул.Димитрова-ул.Металлургов</t>
  </si>
  <si>
    <t>переход ч/з пр.Мира на пр.Металлургов</t>
  </si>
  <si>
    <t>105 кв-л, м/у ж/д 33 и 33/1</t>
  </si>
  <si>
    <t>6 мкр, ж/д 59</t>
  </si>
  <si>
    <t>Б.Независимости, ж/д 21,13</t>
  </si>
  <si>
    <t>от пр.Республики до пр.Металлургов 13</t>
  </si>
  <si>
    <t>пр.Металлургов, ж/д 8</t>
  </si>
  <si>
    <t>пр.Мира, ж/д 118/1</t>
  </si>
  <si>
    <t>ТК-14а</t>
  </si>
  <si>
    <t>ул.Амангельды, магазин "Кооператор"</t>
  </si>
  <si>
    <t>ул.Димитрова,ж/д 8</t>
  </si>
  <si>
    <t>ул.Кар.шоссе, 100</t>
  </si>
  <si>
    <t>ул.Чайковского (Поликлиника №1)</t>
  </si>
  <si>
    <t>ул.Ч.Валиханова, ж/л 17,20,20/1</t>
  </si>
  <si>
    <t>Перекрёсток улиц Калинина - Димитрова</t>
  </si>
  <si>
    <t>Перекрёсток улиц Темиртауская - Пионерская</t>
  </si>
  <si>
    <t>ул.Байсеитова,6</t>
  </si>
  <si>
    <t>пр.Комсомольский, ж/д 66/1, ж/д 64/1</t>
  </si>
  <si>
    <t>4 мкр, ж/д 98</t>
  </si>
  <si>
    <t>6 мкр, ж/д 57</t>
  </si>
  <si>
    <t>6 мкр вдоль магазина "Нура"</t>
  </si>
  <si>
    <t>9 мкр, ж/д 37,38,39,40</t>
  </si>
  <si>
    <t>пр.Комсомольский, ж/д 56, магазин "Шик"</t>
  </si>
  <si>
    <t>пр.Металлургов, ж/д 25-25/1, ресторан "Ласточка"</t>
  </si>
  <si>
    <t>пр.Мира, 54</t>
  </si>
  <si>
    <t>пр.Мира, 118/2</t>
  </si>
  <si>
    <t>Перекрёсток улиц Республики - Маяковского</t>
  </si>
  <si>
    <t>пр.Республики, 13а. Парк "Восток"</t>
  </si>
  <si>
    <t>ул.Мичурина, н/ст "Металлург"</t>
  </si>
  <si>
    <t>пр.Строителей, 51</t>
  </si>
  <si>
    <t>9 мкр ул.Амангельды</t>
  </si>
  <si>
    <t>ул.Димитрова, 13</t>
  </si>
  <si>
    <t>на контроле у Акима</t>
  </si>
  <si>
    <t>письма жителей</t>
  </si>
  <si>
    <t>контроль ОЖКХ</t>
  </si>
  <si>
    <t>КСК письмо</t>
  </si>
  <si>
    <t>благоустройство вокруг насосной станции</t>
  </si>
  <si>
    <t>работа выполнена.</t>
  </si>
  <si>
    <t>ул.Калинина, 66/2</t>
  </si>
  <si>
    <t>ул.Калинина, 30</t>
  </si>
  <si>
    <t>ул.Победы, 17 (Лицей)</t>
  </si>
  <si>
    <t>перекрёсток ул.Тольятти-пер.Строительный</t>
  </si>
  <si>
    <t>перекрёсток ул.Тольятти-пер.Телеграфный</t>
  </si>
  <si>
    <t>перекрёсток улиц Тольятти-Турмагамбетова</t>
  </si>
  <si>
    <t>ул.Турмагамбетова,3</t>
  </si>
  <si>
    <t>ул.Чернышевского, 95</t>
  </si>
  <si>
    <t>перекрёсток улиц Школьная-Панфилова</t>
  </si>
  <si>
    <t>70 квартал, район магазина "Мебель", ДЮЦ</t>
  </si>
  <si>
    <t>6 мкр, 30</t>
  </si>
  <si>
    <t>6 мкр, 61</t>
  </si>
  <si>
    <t>6 мкр, 70</t>
  </si>
  <si>
    <t>6 мкр, 17</t>
  </si>
  <si>
    <t>тротуар</t>
  </si>
  <si>
    <t>6 мкр, 40</t>
  </si>
  <si>
    <t>6 мкр, 44,45</t>
  </si>
  <si>
    <t>пр.Комсомольский, 20</t>
  </si>
  <si>
    <t>ул.Чернышевского, 9/1</t>
  </si>
  <si>
    <t>7 мкр, 59</t>
  </si>
  <si>
    <t>ул.Амангельды, магазин "Амангельды"</t>
  </si>
  <si>
    <t>перекрёсток улиц Чайковского-Республики</t>
  </si>
  <si>
    <t>ул.Калинина, 15/1</t>
  </si>
  <si>
    <t>перекрёсток улиц Строителей-Ушинского</t>
  </si>
  <si>
    <t>перекрёсток улиц Мичурина-Строителей</t>
  </si>
  <si>
    <t>пр.Металлургов, "Музей"</t>
  </si>
  <si>
    <t>ул.Фрунзе</t>
  </si>
  <si>
    <t>переход дор.полотно</t>
  </si>
  <si>
    <t>8 мкр, насосная станция</t>
  </si>
  <si>
    <t>пр.Комсомольский, 51/2</t>
  </si>
  <si>
    <t>перекрёсток улиц Димитрова-Менделеева</t>
  </si>
  <si>
    <t>Заезд на магазин "Нура"</t>
  </si>
  <si>
    <t>ул.Менделеева, 2. Насосная станция</t>
  </si>
  <si>
    <t>Дополнительный объем</t>
  </si>
  <si>
    <t>Итого</t>
  </si>
  <si>
    <t>предписание 161</t>
  </si>
  <si>
    <t>предписание 115</t>
  </si>
  <si>
    <t>жалоба</t>
  </si>
  <si>
    <t>предписание 149</t>
  </si>
  <si>
    <t>предписание</t>
  </si>
  <si>
    <t>предписание 165</t>
  </si>
  <si>
    <t>Начальник ПТО ТОО "Окжетпес-Т"</t>
  </si>
  <si>
    <t>Подрядчик "ASK-Trade"</t>
  </si>
  <si>
    <t>Чаторова Е.Э.</t>
  </si>
  <si>
    <t>Выполнение работы</t>
  </si>
  <si>
    <t>Экономист ТОО "Окжетпес"</t>
  </si>
  <si>
    <t>Савельева Е.Г.</t>
  </si>
  <si>
    <t>Цапушелла О.С.</t>
  </si>
  <si>
    <t>Ед.изм</t>
  </si>
  <si>
    <t>1. в 15 г сделали</t>
  </si>
  <si>
    <t>восстановление</t>
  </si>
  <si>
    <t>1.</t>
  </si>
  <si>
    <t>6 мкр, ж/д 25 (кафе "Иволга")</t>
  </si>
  <si>
    <t>Дата проведения</t>
  </si>
  <si>
    <t>ГРАФИК</t>
  </si>
  <si>
    <t>1-10</t>
  </si>
  <si>
    <t>11-20</t>
  </si>
  <si>
    <t>21-31</t>
  </si>
  <si>
    <t>21-30</t>
  </si>
  <si>
    <t>6 мкр, 57</t>
  </si>
  <si>
    <t>_______________Гаджиев Н.А.</t>
  </si>
  <si>
    <t>Пугачев С.В.</t>
  </si>
  <si>
    <t>Восточный район</t>
  </si>
  <si>
    <t>Центральный район</t>
  </si>
  <si>
    <t>Насосные станции</t>
  </si>
  <si>
    <t>Расчетный центр</t>
  </si>
  <si>
    <t>ул.Менделеева, 4. Насосная станция</t>
  </si>
  <si>
    <t>Насосная станция с.Опан</t>
  </si>
  <si>
    <t>Насосная станция Металлург</t>
  </si>
  <si>
    <t>Насосная станция ФНС 35 квартала</t>
  </si>
  <si>
    <t>Насосная станция 9а квартала</t>
  </si>
  <si>
    <t>примечание</t>
  </si>
  <si>
    <t>Кар.шоссе 45</t>
  </si>
  <si>
    <t>Офис ВР Г.Дружбы 14</t>
  </si>
  <si>
    <t>ремонтные работы</t>
  </si>
  <si>
    <t>Список</t>
  </si>
  <si>
    <t>ул.Калинина д7</t>
  </si>
  <si>
    <t xml:space="preserve">пр Строителей- ул.Коммунаров </t>
  </si>
  <si>
    <t>пр Республики 8</t>
  </si>
  <si>
    <t>участок №2</t>
  </si>
  <si>
    <t>участок №3</t>
  </si>
  <si>
    <t>участок №4</t>
  </si>
  <si>
    <t>ул.Димитрова 13/2</t>
  </si>
  <si>
    <t>участок №6</t>
  </si>
  <si>
    <t xml:space="preserve">пр Комсомольский д89,89/1,89/2 </t>
  </si>
  <si>
    <t>пр Мира д55</t>
  </si>
  <si>
    <t>участок №7</t>
  </si>
  <si>
    <t>пр Республики 51/1</t>
  </si>
  <si>
    <t>пр Республики д9</t>
  </si>
  <si>
    <t>Г.Дружбы д 6/1</t>
  </si>
  <si>
    <t>участок №8</t>
  </si>
  <si>
    <t>ул.Димитрова д 80/2</t>
  </si>
  <si>
    <t>асфальт</t>
  </si>
  <si>
    <t>ул.Димитрова 76</t>
  </si>
  <si>
    <t>ул.Димитрова 68</t>
  </si>
  <si>
    <t>ул.Димитрова 86/2</t>
  </si>
  <si>
    <t>3а мкр д16</t>
  </si>
  <si>
    <t>пр Мира д106</t>
  </si>
  <si>
    <t>пр Мира д100</t>
  </si>
  <si>
    <t>пр Мира д 90-92</t>
  </si>
  <si>
    <t>пр Мира 88</t>
  </si>
  <si>
    <t>9 мкр д1Г</t>
  </si>
  <si>
    <t>9мкр д38</t>
  </si>
  <si>
    <t xml:space="preserve">9 мкр д5Б,В </t>
  </si>
  <si>
    <t>70 квартал,текущий ремонт хпв</t>
  </si>
  <si>
    <t>Байсеитовой,тротуар,текущий ремонт</t>
  </si>
  <si>
    <t>участок №12а (соцгород)</t>
  </si>
  <si>
    <t>Мира,114</t>
  </si>
  <si>
    <t>участок №10</t>
  </si>
  <si>
    <t>4мкр,67</t>
  </si>
  <si>
    <t>участок №11</t>
  </si>
  <si>
    <t>7-7,1б,20,48</t>
  </si>
  <si>
    <t>Комсомольский,58/1,60,64</t>
  </si>
  <si>
    <t>пер.Спортивный,Менделеева,  ул.Чернышевского</t>
  </si>
  <si>
    <t>32квартал,Чернышевского,110,110/1, 112,112/1,114</t>
  </si>
  <si>
    <t>ул.Бетховена,5мкр.</t>
  </si>
  <si>
    <t>пр.Комсомольский,ХФК</t>
  </si>
  <si>
    <t>ул.Ушинского-Строителей,ХФК</t>
  </si>
  <si>
    <t>ул.Амангельды,ХФК</t>
  </si>
  <si>
    <t>ФНС 117 квартала</t>
  </si>
  <si>
    <t>"____"____________2019г.</t>
  </si>
  <si>
    <t>Инженер ПТО ТОО "Окжетпес-Т"</t>
  </si>
  <si>
    <t>Замойская А.А.</t>
  </si>
  <si>
    <t xml:space="preserve">№ </t>
  </si>
  <si>
    <t>Предварительный перечень асфальтировки после текущих ремонтов</t>
  </si>
  <si>
    <t>8мкр.,13</t>
  </si>
  <si>
    <t>8мкр,57</t>
  </si>
  <si>
    <t>6мкр,43</t>
  </si>
  <si>
    <t>6мкр,49</t>
  </si>
  <si>
    <t>6мкр,27</t>
  </si>
  <si>
    <t xml:space="preserve">асфальт </t>
  </si>
  <si>
    <t>6мкр,62-64</t>
  </si>
  <si>
    <t>ул.Блюхера -Коммунаров</t>
  </si>
  <si>
    <t>ул.Калинина -Коммунаров</t>
  </si>
  <si>
    <t>3а,4</t>
  </si>
  <si>
    <t>Всего по ВР:</t>
  </si>
  <si>
    <t>Всего по ЦР:</t>
  </si>
  <si>
    <t>Всего:</t>
  </si>
  <si>
    <t>Байтерек</t>
  </si>
  <si>
    <t xml:space="preserve">восстановления асфальтобетонного покрытия на автодорогах и тротуарах   после проведения ремонтных работ на инженерных коммуникациях ТОО "Окжетпес-Т"                                                                           </t>
  </si>
  <si>
    <t>Участок эл.сетей</t>
  </si>
  <si>
    <t xml:space="preserve">По городу </t>
  </si>
  <si>
    <t>Итого:</t>
  </si>
  <si>
    <t>Итого по ВР ,ЦР и эл.сетям:</t>
  </si>
  <si>
    <t>68 квл д 1,2,3,4,7,10</t>
  </si>
  <si>
    <t>пр Республики-ул.Калинина</t>
  </si>
  <si>
    <t>ул. Караганды ( Каршоссе) 28</t>
  </si>
  <si>
    <t>Объем работ по ОЖКХ</t>
  </si>
  <si>
    <t>ямочный ремонт а/дороги по ул.Калинина</t>
  </si>
  <si>
    <t xml:space="preserve">ремонт дороги </t>
  </si>
  <si>
    <t>Менделеева,2,Димитрова,104</t>
  </si>
  <si>
    <t>пр Комсомольский 23/2,23/3</t>
  </si>
  <si>
    <t>1мик-н,ИП (Республики,43 и т.д.) ,в т.ч. Комсомольский,19/1,21/1</t>
  </si>
  <si>
    <t>ул.Димитрова д54,58/1</t>
  </si>
  <si>
    <t>пр Комсомольский д20-28</t>
  </si>
  <si>
    <t>ул.Ч.Валиханова д14-18</t>
  </si>
  <si>
    <t>Металлургов,22-26/3,24</t>
  </si>
  <si>
    <t>9 мкр,3Д</t>
  </si>
  <si>
    <t>Айнур,тротуар</t>
  </si>
  <si>
    <t>Проезд(тротуар) от Блюхера до Чайковского,вдоль поликлиники</t>
  </si>
  <si>
    <t>Объём    работ</t>
  </si>
  <si>
    <t>восстановления асфальтобетонного покрытия на автодорогах и на пешеходных переходах  проведения ремонтных работ на инженерных коммуникациях ТОО "Окжетпес-Т" на май,июнь 2019года.</t>
  </si>
  <si>
    <t>Май</t>
  </si>
  <si>
    <t>Июнь</t>
  </si>
  <si>
    <t>пр.Комсомольский,89,89/1</t>
  </si>
  <si>
    <t>Ч.Валиханова,14,18</t>
  </si>
  <si>
    <t>4мкр.ж/д.67</t>
  </si>
  <si>
    <t>3А мкр.,д.1,4,16,17</t>
  </si>
  <si>
    <t>Димитрова 70/1,70/2,68,68/1,Металлургов12</t>
  </si>
  <si>
    <t>Димитрова76,80/2,86/2</t>
  </si>
  <si>
    <t>Пр.Металлургов,22,22/3,24,26/1,26/3,28,30,т/дом "Элем"</t>
  </si>
  <si>
    <t>4микрорайон:</t>
  </si>
  <si>
    <t>3микрорайон.:</t>
  </si>
  <si>
    <t>пр.Республики 67/2,67/3,73/1</t>
  </si>
  <si>
    <t>9микрорайон:</t>
  </si>
  <si>
    <t>9мкр,ж/д.5Б-5В</t>
  </si>
  <si>
    <t>9мкр,ж/д.1Г-3Д</t>
  </si>
  <si>
    <t>9мкр,ж/д.д.38</t>
  </si>
  <si>
    <t>восстановления асфальтобетонного покрытия на автодорогах и на пешеходных переходах после  проведения ремонтных работ на инженерных коммуникациях ТОО "Окжетпес-Т" на май,июнь 2019года.</t>
  </si>
  <si>
    <t>И.о.директора ТОО "Окжетпес-Т"</t>
  </si>
  <si>
    <t>Работягов С.А.</t>
  </si>
  <si>
    <t>5</t>
  </si>
  <si>
    <t>6</t>
  </si>
  <si>
    <t>Руководитель ГУ "ОЖКХ,ПТ и АД,</t>
  </si>
  <si>
    <t>С и ЖИ г. г.Темиртау"</t>
  </si>
  <si>
    <t>ул.Ч.Валиханова д14</t>
  </si>
  <si>
    <t>Металлургов,30,34</t>
  </si>
  <si>
    <t>6мкр,14-24 магазин Фасон</t>
  </si>
  <si>
    <t>пр Республики д5</t>
  </si>
  <si>
    <t>пр.Металлургов12/3(сзади аптеки),12/1</t>
  </si>
  <si>
    <t>Комсомольский19,19/1,2,21,21/1</t>
  </si>
  <si>
    <t>пр.Республики 43/1,43/2</t>
  </si>
  <si>
    <t>текущий ремонт</t>
  </si>
  <si>
    <t xml:space="preserve">Инженер ПТО </t>
  </si>
  <si>
    <t>Согласовано:</t>
  </si>
  <si>
    <t>_____________Пугачев С.В.</t>
  </si>
  <si>
    <t>"___"___________2019год</t>
  </si>
  <si>
    <t xml:space="preserve">восстановления асфальтобетонного покрытия на автодорогах и тротуарах   после проведения ремонтных работ на инженерных коммуникациях ТОО "Окжетпес-Т" на сентябрь 2019 года                                                                           </t>
  </si>
  <si>
    <t>ул.Димитрова д 88</t>
  </si>
  <si>
    <t>Строителей,41</t>
  </si>
  <si>
    <t>Металлургов,7/3</t>
  </si>
  <si>
    <t>пр Мира д100 ,106</t>
  </si>
  <si>
    <t>Димитрова-Крупской</t>
  </si>
  <si>
    <t>Остановка Радуга</t>
  </si>
  <si>
    <t>1 очередь</t>
  </si>
  <si>
    <t>2 очередь</t>
  </si>
  <si>
    <t>32квартал:Чернышевского,106-108,110,110/1, 112,112/1,114,Мира 112/3,110б</t>
  </si>
  <si>
    <t>пер.Спортивный,4</t>
  </si>
  <si>
    <t>3 очередь</t>
  </si>
  <si>
    <t>70квартал,9,10,21,22,3,6</t>
  </si>
  <si>
    <t>7-59,60</t>
  </si>
  <si>
    <t>в/квартальный проезд</t>
  </si>
  <si>
    <t>Комсомольский,62</t>
  </si>
  <si>
    <t>Устройство нового тротуара</t>
  </si>
  <si>
    <t>Каршоссе,45.     Расчетный центр</t>
  </si>
  <si>
    <t>ТК-49</t>
  </si>
  <si>
    <t>Димитрова,68,тротуар</t>
  </si>
  <si>
    <t>Металлургов,25,Солнышко</t>
  </si>
  <si>
    <t>Металлургов, 3 - 7/3</t>
  </si>
  <si>
    <t>Восстановление брусчатки и поребрика</t>
  </si>
  <si>
    <t>Наименовнаие работ</t>
  </si>
  <si>
    <t>Каршоссе,47</t>
  </si>
  <si>
    <t>Устройство крыльца КПП</t>
  </si>
  <si>
    <t>Восстановление брусчатки - 2019г.</t>
  </si>
  <si>
    <t>Восстановление брусчатки после ремонтных работ</t>
  </si>
  <si>
    <t>Бордюры,м</t>
  </si>
  <si>
    <t>Брусчатка,м2</t>
  </si>
  <si>
    <t>Поребрик,м</t>
  </si>
  <si>
    <t>Восстановление бордюр,поребрика и брусчатки</t>
  </si>
  <si>
    <t>пр.Мира:                                 тротуар вдоль дома № 84,           ТК-15,                                           Магазин Двери</t>
  </si>
  <si>
    <t>пр.Металлургов,зеленая зона ТМ-3 напротив дома №26-28</t>
  </si>
  <si>
    <t>Металлургов-Димитрова - ТК-06</t>
  </si>
  <si>
    <t xml:space="preserve">восстановления асфальтобетонного покрытия на автодорогах и тротуарах   после проведения ремонтных работ на инженерных коммуникациях ТОО "Окжетпес-Т" на 2020 года                                                                           </t>
  </si>
  <si>
    <t>70квартал,остан.пав-он</t>
  </si>
  <si>
    <t>Димитрова,68</t>
  </si>
  <si>
    <t>Айнали</t>
  </si>
  <si>
    <t>Мира,70</t>
  </si>
  <si>
    <t>восстановления брусчатки на пешеходных переходах   после проведения ремонтных работ на инженерных коммуникациях ТОО "Окжетпес-Т"на 2020год</t>
  </si>
  <si>
    <t>Ед.изм.</t>
  </si>
  <si>
    <t>Кар.шоссе 47</t>
  </si>
  <si>
    <t>Террритория</t>
  </si>
  <si>
    <t>пр.Комсомольский6/1</t>
  </si>
  <si>
    <t>г.Дружбы 37</t>
  </si>
  <si>
    <t>пр.Мира 90/1</t>
  </si>
  <si>
    <t>ул.Калинина 50-4б</t>
  </si>
  <si>
    <t>Мира 96/1-96/2</t>
  </si>
  <si>
    <t>4мкр 67</t>
  </si>
  <si>
    <t>"___"___________2020год</t>
  </si>
  <si>
    <t>Текущий ремонт уличной т/магистрали по пр.Металлургов от ТК-46 ул.Димитрова до ТК дома№25 пр.Металлургов (вдоль5го микр.)</t>
  </si>
  <si>
    <t>Текущий ремонт т/магистрали по ул.Матросова от ТНС 94 квартала до пр.Мира с переходом через пр.Мира</t>
  </si>
  <si>
    <t>Текущий ремонт т/трассы по адресу  пр.Мира с 84,82,86,84/1,84/2</t>
  </si>
  <si>
    <t>Замена участка теплотрассы в сторону 107-110 кварталов</t>
  </si>
  <si>
    <t>Замена участка теплотрассы от Элегант-клуба по ул.Герцена до ул.Независимости 13/1</t>
  </si>
  <si>
    <t>Замена участка теплотрассы по ул.Димитрова 83,85</t>
  </si>
  <si>
    <t>Замена участка теплотрассы 6 микр.от 6-50 до 6-53 и 6-53 до 6-53Г</t>
  </si>
  <si>
    <t>Замена участка теплотрассы 6 микр.от дома №2 до дома №29 и от дома №29 до дома №30</t>
  </si>
  <si>
    <t>Замена участка теплотрассы по адресу 3А микр к домам №17,19</t>
  </si>
  <si>
    <t>Замена участка теплотрассы по адресу 3А микр к домам №13</t>
  </si>
  <si>
    <t>Замена участка теплотрассы по пр.Металлургов к домам № 11,11/1,9,9/1,9/2</t>
  </si>
  <si>
    <t>Текущий ремонт ХПВ по ул.Мичурина от насосной "Металлург" вдоль "Детской деревни" до   ВК 3А микр.дома №22</t>
  </si>
  <si>
    <t>Замена участка ХПВ по ул.Караганды от пр.Республики до ул.Мичурина</t>
  </si>
  <si>
    <t>Замена участка самотечного коллектора в р-не дома №51,55 6го мкр, в районе школы №27 7микр.</t>
  </si>
  <si>
    <t>Электрические сети</t>
  </si>
  <si>
    <t>Расчетный центр АБК4</t>
  </si>
  <si>
    <t>После устранения порывов на инженерных сетях</t>
  </si>
  <si>
    <t>После выполнения текущих ремонтов на инженерных сетях</t>
  </si>
  <si>
    <t>После проведения ремонтных работ на электрических сетях</t>
  </si>
  <si>
    <t>пр.Металлургов 26/5,32-34,26-26/1,22/1,22</t>
  </si>
  <si>
    <t>Металлургов 12/1,6,12</t>
  </si>
  <si>
    <t>7 мкр.-2,1б,17,60,59</t>
  </si>
  <si>
    <t>Ч.Валиханова 15/1,14-9</t>
  </si>
  <si>
    <t>пр.Комсомольский 35,55/1,29,21 ХПВ</t>
  </si>
  <si>
    <t>пр.Республики 10,14,16/1"Фобос", ул.Фрунзе ВТУЗ</t>
  </si>
  <si>
    <t>пр.Республики 65"а", 65/4,69</t>
  </si>
  <si>
    <t>ул.Димитрова 36,52</t>
  </si>
  <si>
    <t>ул.Калинина-Ушинского,Победы 21,19,Димитрова-Калинина,Республики-Калинина</t>
  </si>
  <si>
    <t>Мира 106,100,90-92,88 (тратуар после кап.рем.хпв)106,108/1</t>
  </si>
  <si>
    <t>Мира 106,100,90-92,88 (тратуар после кап.рем.хпв)106,108/1, 104/2-104/3(т/тр)</t>
  </si>
  <si>
    <t>ул.Строителей,21</t>
  </si>
  <si>
    <t>г.Дружбы 12 "А"</t>
  </si>
  <si>
    <t>ул.Димитрова 53(Центр матери и ребенка)</t>
  </si>
  <si>
    <t>ул.Димитрова 43</t>
  </si>
  <si>
    <t>1 микрорайон</t>
  </si>
  <si>
    <t>2 микрорайон</t>
  </si>
  <si>
    <t xml:space="preserve">3 микрорайон </t>
  </si>
  <si>
    <t xml:space="preserve">4 микрорайон </t>
  </si>
  <si>
    <t xml:space="preserve">5 микрорайон </t>
  </si>
  <si>
    <t xml:space="preserve">7 микрорайон </t>
  </si>
  <si>
    <t>Соц. Город</t>
  </si>
  <si>
    <t>Металлургов 17</t>
  </si>
  <si>
    <t>111 квартал</t>
  </si>
  <si>
    <t>пр.Республики 16/1"Фобос",16/1</t>
  </si>
  <si>
    <t>Металлургов 12/1,12,6</t>
  </si>
  <si>
    <t>68 квартал 6-7</t>
  </si>
  <si>
    <t>110 квартал</t>
  </si>
  <si>
    <t>пр.Комсомольский 35,55/1</t>
  </si>
  <si>
    <t>Металлургов,7/3,7/4,5 (ремонт 2019)</t>
  </si>
  <si>
    <t>Б.Независимости 15/1,13</t>
  </si>
  <si>
    <t>"Горка дружбы-68квартал"</t>
  </si>
  <si>
    <t xml:space="preserve">                                                                          Общая сумма м2</t>
  </si>
  <si>
    <t>ул.Темиртауская -Пр.Мира (эл.сети)</t>
  </si>
  <si>
    <t>7мкр 24А"Аян"</t>
  </si>
  <si>
    <t xml:space="preserve">Восстановления асфальтобетонного покрытия на автодорогах и тротуарах   после проведения ремонтных работ на инженерных коммуникациях ТОО "Окжетпес-Т" на 2020 год                                                                           </t>
  </si>
  <si>
    <t>Количество</t>
  </si>
  <si>
    <t>Городская больница №1 (сквер)</t>
  </si>
  <si>
    <t>7 мкр.-2,1б,5,17,16,60,59,16,2-41,33</t>
  </si>
  <si>
    <t>План</t>
  </si>
  <si>
    <t>Факт</t>
  </si>
  <si>
    <t>9мкр,38</t>
  </si>
  <si>
    <t>Н.Абдирова,13</t>
  </si>
  <si>
    <t>Б.Момышулы,29 а/дорога</t>
  </si>
  <si>
    <t>7 мкр,24</t>
  </si>
  <si>
    <t>Строителей,40-42</t>
  </si>
  <si>
    <t>70 кв-л,18</t>
  </si>
  <si>
    <t>Абая,2</t>
  </si>
  <si>
    <t>Мира,74/1</t>
  </si>
  <si>
    <t>Металлургов,26-28</t>
  </si>
  <si>
    <t>6мкр, "Байтерек"</t>
  </si>
  <si>
    <t>7 мкр,22</t>
  </si>
  <si>
    <t>Темиртауская-Тулебаева</t>
  </si>
  <si>
    <t>6мкр,36-37</t>
  </si>
  <si>
    <t>Ч.Валиханова16</t>
  </si>
  <si>
    <t>7мкр,22/1 (ОСШ,27)</t>
  </si>
  <si>
    <t>6мкр, 13/1 "Жания"</t>
  </si>
  <si>
    <t>6мкр,34, 34 А,Б</t>
  </si>
  <si>
    <t>Ч.Валиханова,15, 15/1-10</t>
  </si>
  <si>
    <t>Ч.Валиханова,18</t>
  </si>
  <si>
    <t>Маяковского,6</t>
  </si>
  <si>
    <t>70 кв-л,4</t>
  </si>
  <si>
    <t>Республики,49/2</t>
  </si>
  <si>
    <t>70 кв-л, рынок (Казахстан)</t>
  </si>
  <si>
    <t>Б.Момышулы,19/1</t>
  </si>
  <si>
    <t>Республики,41</t>
  </si>
  <si>
    <t>Момышулы,18</t>
  </si>
  <si>
    <t>Металлургов,7/4 , 7/5,7/Д,7</t>
  </si>
  <si>
    <t>Строителей,34-36</t>
  </si>
  <si>
    <t>ул.Абая,82/4</t>
  </si>
  <si>
    <t>Республики,69,69/3</t>
  </si>
  <si>
    <t>Республики,71</t>
  </si>
  <si>
    <t>3А, 11</t>
  </si>
  <si>
    <t>3А, 20</t>
  </si>
  <si>
    <t>3А, 10</t>
  </si>
  <si>
    <t>Б.Независимости,21</t>
  </si>
  <si>
    <t>Б.Независимости,20</t>
  </si>
  <si>
    <t>Б.Независимости,17-19</t>
  </si>
  <si>
    <t>Б.Независимости,13,15/1</t>
  </si>
  <si>
    <t>Б.Момышулы, 56/1,56/3,56/5</t>
  </si>
  <si>
    <t>Мира,76-78,78/9,78/1</t>
  </si>
  <si>
    <t>Стадион,Тир</t>
  </si>
  <si>
    <t>Металлургов,25/2</t>
  </si>
  <si>
    <t>Абая,43</t>
  </si>
  <si>
    <t>6мкр,14</t>
  </si>
  <si>
    <t>7мкр,1Б, 2</t>
  </si>
  <si>
    <t>7мкр,33,35,30,25</t>
  </si>
  <si>
    <t>8мкр,44-45</t>
  </si>
  <si>
    <t>ГДР,36</t>
  </si>
  <si>
    <t>ГДР,37</t>
  </si>
  <si>
    <t>ГДР,38</t>
  </si>
  <si>
    <t>ГДР,32</t>
  </si>
  <si>
    <t>ГДР,3,1,6/1</t>
  </si>
  <si>
    <t>Абая,17</t>
  </si>
  <si>
    <t>Абая,13</t>
  </si>
  <si>
    <t>Тулебаева,43</t>
  </si>
  <si>
    <t>Чернышевского,37/1</t>
  </si>
  <si>
    <t>Байтурсынова,2,6</t>
  </si>
  <si>
    <t>Сейфуллина,14,16,12</t>
  </si>
  <si>
    <t>Металлургов, 22-22/1,22/2,22/3</t>
  </si>
  <si>
    <t>Металлургов, 26,26/3</t>
  </si>
  <si>
    <t>9 мкр, д/сад Георгиади (э/сл)</t>
  </si>
  <si>
    <t>Мира,98,98/1,98/2</t>
  </si>
  <si>
    <t>6мкр,54,55</t>
  </si>
  <si>
    <t>7 мкр,21А</t>
  </si>
  <si>
    <t>Республики,85</t>
  </si>
  <si>
    <t>Абая,68,60</t>
  </si>
  <si>
    <t>Строителей,57</t>
  </si>
  <si>
    <t>ул Абая,68</t>
  </si>
  <si>
    <t>Республики,49</t>
  </si>
  <si>
    <t>Сейфуллина,51,51/1</t>
  </si>
  <si>
    <t>Б.Момышулы - Мира, 64/1,64,60,56,66, "Орхидея"</t>
  </si>
  <si>
    <t>9 мкр, 3Б,3В,3Г,3Д,3Ж</t>
  </si>
  <si>
    <t>Караганды,28</t>
  </si>
  <si>
    <t>Абая,82</t>
  </si>
  <si>
    <t>ул.Абая,82</t>
  </si>
  <si>
    <t>Блюхера,25</t>
  </si>
  <si>
    <t>строителей,20</t>
  </si>
  <si>
    <t>Блюхера,27</t>
  </si>
  <si>
    <t>Блюхера,33</t>
  </si>
  <si>
    <t>Металлургов,5</t>
  </si>
  <si>
    <t>Чернышевского,116</t>
  </si>
  <si>
    <t>Байтурсынова,3</t>
  </si>
  <si>
    <t>Б.Независимости,2</t>
  </si>
  <si>
    <t>Абая,104</t>
  </si>
  <si>
    <t>Озерная,2/2</t>
  </si>
  <si>
    <t>7 мкр,18-17</t>
  </si>
  <si>
    <t>7 мкр,16-15</t>
  </si>
  <si>
    <t>6мкр,30</t>
  </si>
  <si>
    <t>8мкр,114</t>
  </si>
  <si>
    <t>Мира 118,118/2</t>
  </si>
  <si>
    <t>3А, 7</t>
  </si>
  <si>
    <t>Сейфуллина- Тищенко 19</t>
  </si>
  <si>
    <t>Строителей,29</t>
  </si>
  <si>
    <t>71 кв-л 2-1Б</t>
  </si>
  <si>
    <t>Чернышевского,3102</t>
  </si>
  <si>
    <t>ул.Абая,80/3</t>
  </si>
  <si>
    <t>6мкр,33</t>
  </si>
  <si>
    <t>Тищенко,36</t>
  </si>
  <si>
    <t>Тищенко-Блюхера</t>
  </si>
  <si>
    <t>Караганды,26,26/2</t>
  </si>
  <si>
    <t>Тулебаева,45 "Арасан"</t>
  </si>
  <si>
    <t>7 мкр,28</t>
  </si>
  <si>
    <t xml:space="preserve">График выполнения ремонтных работ по восстановлению асфальтового покрытия </t>
  </si>
  <si>
    <t xml:space="preserve"> </t>
  </si>
  <si>
    <t>Восточная часть города</t>
  </si>
  <si>
    <t>Фурманова, 12,8,14</t>
  </si>
  <si>
    <t>Строителей, 34-36</t>
  </si>
  <si>
    <t>3 микрорайон</t>
  </si>
  <si>
    <t>4 микрорайон</t>
  </si>
  <si>
    <t>5 микрорайон</t>
  </si>
  <si>
    <t>Горка дружбы</t>
  </si>
  <si>
    <t>6 микрорайон</t>
  </si>
  <si>
    <t>7 микрорайон</t>
  </si>
  <si>
    <t>7 мкр, 60</t>
  </si>
  <si>
    <t>8 микрорайон</t>
  </si>
  <si>
    <t>3А микрорайон</t>
  </si>
  <si>
    <t>Республики,49,49/2</t>
  </si>
  <si>
    <t>8мкр, 33,34</t>
  </si>
  <si>
    <t>9 микрорайон</t>
  </si>
  <si>
    <t>Соц. город</t>
  </si>
  <si>
    <t>Республики 21</t>
  </si>
  <si>
    <t>Чернышевского 108</t>
  </si>
  <si>
    <t>22.07-01.08.2024г</t>
  </si>
  <si>
    <t>02.08-04.08.2024г</t>
  </si>
  <si>
    <t>21.08.-01.09.2024г</t>
  </si>
  <si>
    <t>02.09-05.09.2024г</t>
  </si>
  <si>
    <t>06.09-10.09.2024</t>
  </si>
  <si>
    <t>11.09-18.09.2024г</t>
  </si>
  <si>
    <t>19.09.-24.09.2024г</t>
  </si>
  <si>
    <t>20.09.-28.09.2024г</t>
  </si>
  <si>
    <t>с 07.07-21.07.2024г</t>
  </si>
  <si>
    <t>с 09.07-28.09.2024г</t>
  </si>
  <si>
    <t>Общая площадь:</t>
  </si>
  <si>
    <t>с 09.07-28.07.2024г.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</si>
</sst>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Xfs count="297">
    <xf numFmtId="0" fontId="0" fillId="0" borderId="0" xfId="0"/>
    <xf numFmtId="0" fontId="1" fillId="0" borderId="0" xfId="0" applyFont="1">
      <alignment wrapText="1"/>
    </xf>
    <xf numFmtId="0" fontId="1" fillId="0" borderId="0" xfId="0" applyFont="1">
      <alignment horizontal="center" vertical="center" wrapText="1"/>
    </xf>
    <xf numFmtId="0" fontId="1" fillId="0" borderId="0" xfId="0" applyFont="1">
      <alignment horizontal="center" vertical="center" wrapText="1"/>
    </xf>
    <xf numFmtId="0" fontId="1" fillId="0" borderId="0" xfId="0" applyFont="1">
      <alignment vertical="center" wrapText="1"/>
    </xf>
    <xf numFmtId="0" fontId="1" fillId="0" borderId="0" xfId="0" applyFo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>
      <alignment horizontal="left" vertical="center"/>
    </xf>
    <xf numFmtId="0" fontId="1" fillId="0" borderId="0" xfId="0" applyFont="1">
      <alignment horizontal="left" vertical="center" wrapText="1"/>
    </xf>
    <xf numFmtId="0" fontId="1" fillId="0" borderId="1" xfId="0" applyFont="1" applyBorder="1">
      <alignment horizontal="center" vertical="center" wrapText="1"/>
    </xf>
    <xf numFmtId="0" fontId="1" fillId="0" borderId="1" xfId="0" applyFont="1" applyBorder="1">
      <alignment horizontal="left" vertical="center" wrapText="1"/>
    </xf>
    <xf numFmtId="0" fontId="1" fillId="0" borderId="2" xfId="0" applyFont="1" applyBorder="1">
      <alignment horizontal="center" vertical="center" wrapText="1"/>
    </xf>
    <xf numFmtId="0" fontId="1" fillId="0" borderId="2" xfId="0" applyFont="1" applyBorder="1">
      <alignment horizontal="left" vertical="center" wrapText="1"/>
    </xf>
    <xf numFmtId="0" fontId="2" fillId="0" borderId="3" xfId="0" applyFont="1" applyBorder="1">
      <alignment horizontal="center" vertical="center" wrapText="1"/>
    </xf>
    <xf numFmtId="0" fontId="3" fillId="0" borderId="3" xfId="0" applyFont="1" applyBorder="1">
      <alignment horizontal="center" vertical="center" wrapText="1"/>
    </xf>
    <xf numFmtId="0" fontId="4" fillId="0" borderId="3" xfId="0" applyFont="1" applyBorder="1">
      <alignment horizontal="center" vertical="center" wrapText="1"/>
    </xf>
    <xf numFmtId="0" fontId="4" fillId="0" borderId="3" xfId="0" applyFont="1" applyBorder="1">
      <alignment vertical="top" wrapText="1"/>
    </xf>
    <xf numFmtId="0" fontId="4" fillId="0" borderId="3" xfId="0" applyFont="1" applyBorder="1">
      <alignment horizontal="left" vertical="center" wrapText="1"/>
    </xf>
    <xf numFmtId="9" fontId="4" fillId="0" borderId="3" xfId="0" applyNumberFormat="1" applyFont="1" applyBorder="1">
      <alignment horizontal="center" vertical="center" wrapText="1"/>
    </xf>
    <xf numFmtId="0" fontId="4" fillId="0" borderId="3" xfId="0" applyFont="1" applyBorder="1">
      <alignment vertical="center" wrapText="1"/>
    </xf>
    <xf numFmtId="0" fontId="3" fillId="0" borderId="3" xfId="0" applyFont="1" applyBorder="1">
      <alignment horizontal="right" vertical="center" wrapText="1"/>
    </xf>
    <xf numFmtId="0" fontId="1" fillId="0" borderId="3" xfId="0" applyFont="1" applyBorder="1">
      <alignment wrapText="1"/>
    </xf>
    <xf numFmtId="0" fontId="1" fillId="0" borderId="0" xfId="0" applyFont="1"/>
    <xf numFmtId="0" fontId="1" fillId="0" borderId="0" xfId="0" applyFont="1">
      <alignment vertical="top" wrapText="1"/>
    </xf>
    <xf numFmtId="0" fontId="1" fillId="0" borderId="3" xfId="0" applyFont="1" applyBorder="1"/>
    <xf numFmtId="0" fontId="1" fillId="0" borderId="3" xfId="0" applyFont="1" applyBorder="1">
      <alignment vertical="top" wrapText="1"/>
    </xf>
    <xf numFmtId="0" fontId="5" fillId="0" borderId="0" xfId="0" applyFont="1">
      <alignment horizontal="left" vertical="center"/>
    </xf>
    <xf numFmtId="0" fontId="5" fillId="0" borderId="0" xfId="0" applyFont="1"/>
    <xf numFmtId="0" fontId="1" fillId="0" borderId="0" xfId="0" applyFont="1"/>
    <xf numFmtId="0" fontId="1" fillId="0" borderId="0" xfId="0" applyFont="1">
      <alignment vertical="center"/>
    </xf>
    <xf numFmtId="0" fontId="1" fillId="0" borderId="0" xfId="0" applyFont="1">
      <alignment horizontal="center" vertical="center" wrapText="1"/>
    </xf>
    <xf numFmtId="0" fontId="1" fillId="0" borderId="0" xfId="0" applyFont="1">
      <alignment horizontal="center" vertical="center" wrapText="1"/>
    </xf>
    <xf numFmtId="0" fontId="5" fillId="0" borderId="0" xfId="0" applyFont="1">
      <alignment horizontal="center" vertical="center" wrapText="1"/>
    </xf>
    <xf numFmtId="0" fontId="5" fillId="0" borderId="3" xfId="0" applyFont="1" applyBorder="1">
      <alignment horizontal="center" vertical="center" wrapText="1"/>
    </xf>
    <xf numFmtId="49" fontId="5" fillId="0" borderId="3" xfId="0" applyNumberFormat="1" applyFont="1" applyBorder="1">
      <alignment horizontal="center" wrapText="1"/>
    </xf>
    <xf numFmtId="0" fontId="1" fillId="0" borderId="3" xfId="0" applyFont="1" applyBorder="1">
      <alignment horizontal="center" vertical="top" wrapText="1"/>
    </xf>
    <xf numFmtId="0" fontId="1" fillId="2" borderId="3" xfId="0" applyFont="1" applyFill="1" applyBorder="1">
      <alignment vertical="top" wrapText="1"/>
    </xf>
    <xf numFmtId="0" fontId="1" fillId="3" borderId="3" xfId="0" applyFont="1" applyFill="1" applyBorder="1">
      <alignment horizontal="center" vertical="top" wrapText="1"/>
    </xf>
    <xf numFmtId="0" fontId="5" fillId="0" borderId="3" xfId="0" applyFont="1" applyBorder="1">
      <alignment vertical="top" wrapText="1"/>
    </xf>
    <xf numFmtId="0" fontId="1" fillId="3" borderId="3" xfId="0" applyFont="1" applyFill="1" applyBorder="1">
      <alignment vertical="top" wrapText="1"/>
    </xf>
    <xf numFmtId="0" fontId="5" fillId="0" borderId="3" xfId="0" applyFont="1" applyBorder="1">
      <alignment horizontal="center" vertical="top" wrapText="1"/>
    </xf>
    <xf numFmtId="0" fontId="1" fillId="2" borderId="3" xfId="0" applyFont="1" applyFill="1" applyBorder="1">
      <alignment horizontal="center" vertical="top" wrapText="1"/>
    </xf>
    <xf numFmtId="0" fontId="1" fillId="0" borderId="3" xfId="0" applyFont="1" applyBorder="1">
      <alignment horizontal="center" vertical="center" wrapText="1"/>
    </xf>
    <xf numFmtId="0" fontId="5" fillId="0" borderId="3" xfId="0" applyFont="1" applyBorder="1">
      <alignment horizontal="right" vertical="center" wrapText="1"/>
    </xf>
    <xf numFmtId="0" fontId="5" fillId="0" borderId="0" xfId="0" applyFont="1">
      <alignment horizontal="right" vertical="center" wrapText="1"/>
    </xf>
    <xf numFmtId="0" fontId="1" fillId="0" borderId="0" xfId="0" applyFont="1">
      <alignment horizontal="center"/>
    </xf>
    <xf numFmtId="0" fontId="5" fillId="0" borderId="0" xfId="0" applyFont="1">
      <alignment vertical="center" wrapText="1"/>
    </xf>
    <xf numFmtId="0" fontId="5" fillId="0" borderId="0" xfId="0" applyFont="1">
      <alignment horizontal="center"/>
    </xf>
    <xf numFmtId="0" fontId="5" fillId="0" borderId="3" xfId="0" applyFont="1" applyBorder="1">
      <alignment horizontal="left" vertical="top" wrapText="1"/>
    </xf>
    <xf numFmtId="0" fontId="5" fillId="0" borderId="3" xfId="0" applyFont="1" applyBorder="1">
      <alignment horizontal="left" vertical="center" wrapText="1"/>
    </xf>
    <xf numFmtId="0" fontId="5" fillId="3" borderId="3" xfId="0" applyFont="1" applyFill="1" applyBorder="1">
      <alignment vertical="top" wrapText="1"/>
    </xf>
    <xf numFmtId="0" fontId="5" fillId="3" borderId="3" xfId="0" applyFont="1" applyFill="1" applyBorder="1">
      <alignment horizontal="center" vertical="top" wrapText="1"/>
    </xf>
    <xf numFmtId="0" fontId="5" fillId="0" borderId="0" xfId="0" applyFont="1">
      <alignment horizontal="center" vertical="center" wrapText="1"/>
    </xf>
    <xf numFmtId="0" fontId="1" fillId="3" borderId="3" xfId="0" applyFont="1" applyFill="1" applyBorder="1">
      <alignment horizontal="center" vertical="center" wrapText="1"/>
    </xf>
    <xf numFmtId="0" fontId="5" fillId="0" borderId="0" xfId="0" applyFont="1">
      <alignment horizontal="left"/>
    </xf>
    <xf numFmtId="0" fontId="1" fillId="0" borderId="0" xfId="0" applyFont="1">
      <alignment horizontal="left"/>
    </xf>
    <xf numFmtId="0" fontId="1" fillId="3" borderId="3" xfId="0" applyFont="1" applyFill="1" applyBorder="1">
      <alignment horizontal="left" vertical="top" wrapText="1"/>
    </xf>
    <xf numFmtId="0" fontId="1" fillId="3" borderId="4" xfId="0" applyFont="1" applyFill="1" applyBorder="1">
      <alignment horizontal="center" vertical="top" wrapText="1"/>
    </xf>
    <xf numFmtId="0" fontId="1" fillId="3" borderId="4" xfId="0" applyFont="1" applyFill="1" applyBorder="1">
      <alignment horizontal="center" vertical="center" wrapText="1"/>
    </xf>
    <xf numFmtId="0" fontId="5" fillId="3" borderId="5" xfId="0" applyFont="1" applyFill="1" applyBorder="1">
      <alignment horizontal="center" vertical="top" wrapText="1"/>
    </xf>
    <xf numFmtId="0" fontId="1" fillId="3" borderId="5" xfId="0" applyFont="1" applyFill="1" applyBorder="1">
      <alignment horizontal="center" vertical="top" wrapText="1"/>
    </xf>
    <xf numFmtId="0" fontId="1" fillId="3" borderId="0" xfId="0" applyFont="1" applyFill="1">
      <alignment vertical="top" wrapText="1"/>
    </xf>
    <xf numFmtId="0" fontId="1" fillId="3" borderId="0" xfId="0" applyFont="1" applyFill="1">
      <alignment horizontal="center" vertical="center" wrapText="1"/>
    </xf>
    <xf numFmtId="0" fontId="1" fillId="3" borderId="4" xfId="0" applyFont="1" applyFill="1" applyBorder="1">
      <alignment vertical="top" wrapText="1"/>
    </xf>
    <xf numFmtId="0" fontId="1" fillId="3" borderId="4" xfId="0" applyFont="1" applyFill="1" applyBorder="1">
      <alignment horizontal="center" vertical="center" wrapText="1"/>
    </xf>
    <xf numFmtId="0" fontId="1" fillId="3" borderId="4" xfId="0" applyFont="1" applyFill="1" applyBorder="1">
      <alignment horizontal="center" vertical="top" wrapText="1"/>
    </xf>
    <xf numFmtId="0" fontId="1" fillId="3" borderId="6" xfId="0" applyFont="1" applyFill="1" applyBorder="1">
      <alignment horizontal="left" vertical="top" wrapText="1"/>
    </xf>
    <xf numFmtId="0" fontId="1" fillId="3" borderId="7" xfId="0" applyFont="1" applyFill="1" applyBorder="1">
      <alignment horizontal="center" vertical="center" wrapText="1"/>
    </xf>
    <xf numFmtId="3" fontId="1" fillId="0" borderId="3" xfId="0" applyNumberFormat="1" applyFont="1" applyBorder="1">
      <alignment horizontal="center" vertical="center" wrapText="1"/>
    </xf>
    <xf numFmtId="0" fontId="1" fillId="3" borderId="0" xfId="0" applyFont="1" applyFill="1">
      <alignment horizontal="center" vertical="center" wrapText="1"/>
    </xf>
    <xf numFmtId="0" fontId="5" fillId="3" borderId="3" xfId="0" applyFont="1" applyFill="1" applyBorder="1">
      <alignment horizontal="center" vertical="center" wrapText="1"/>
    </xf>
    <xf numFmtId="0" fontId="5" fillId="3" borderId="3" xfId="0" applyFont="1" applyFill="1" applyBorder="1">
      <alignment horizontal="left" vertical="top" wrapText="1"/>
    </xf>
    <xf numFmtId="0" fontId="5" fillId="0" borderId="0" xfId="0" applyFont="1">
      <alignment vertical="top" wrapText="1"/>
    </xf>
    <xf numFmtId="0" fontId="5" fillId="0" borderId="3" xfId="0" applyFont="1" applyBorder="1">
      <alignment horizontal="center"/>
    </xf>
    <xf numFmtId="0" fontId="1" fillId="3" borderId="4" xfId="0" applyFont="1" applyFill="1" applyBorder="1">
      <alignment horizontal="center" vertical="center" wrapText="1"/>
    </xf>
    <xf numFmtId="0" fontId="1" fillId="3" borderId="8" xfId="0" applyFont="1" applyFill="1" applyBorder="1">
      <alignment horizontal="center" vertical="center" wrapText="1"/>
    </xf>
    <xf numFmtId="0" fontId="1" fillId="3" borderId="9" xfId="0" applyFont="1" applyFill="1" applyBorder="1">
      <alignment horizontal="center" vertical="center" wrapText="1"/>
    </xf>
    <xf numFmtId="0" fontId="1" fillId="3" borderId="4" xfId="0" applyFont="1" applyFill="1" applyBorder="1">
      <alignment horizontal="center" vertical="center" wrapText="1"/>
    </xf>
    <xf numFmtId="0" fontId="1" fillId="3" borderId="9" xfId="0" applyFont="1" applyFill="1" applyBorder="1">
      <alignment horizontal="center" vertical="center" wrapText="1"/>
    </xf>
    <xf numFmtId="0" fontId="1" fillId="3" borderId="8" xfId="0" applyFont="1" applyFill="1" applyBorder="1">
      <alignment horizontal="center" vertical="center" wrapText="1"/>
    </xf>
    <xf numFmtId="0" fontId="5" fillId="3" borderId="7" xfId="0" applyFont="1" applyFill="1" applyBorder="1">
      <alignment horizontal="center" vertical="top" wrapText="1"/>
    </xf>
    <xf numFmtId="0" fontId="1" fillId="3" borderId="4" xfId="0" applyFont="1" applyFill="1" applyBorder="1">
      <alignment horizontal="center" vertical="top" wrapText="1"/>
    </xf>
    <xf numFmtId="0" fontId="1" fillId="0" borderId="4" xfId="0" applyFont="1" applyBorder="1">
      <alignment horizontal="center" vertical="center" wrapText="1"/>
    </xf>
    <xf numFmtId="0" fontId="1" fillId="3" borderId="4" xfId="0" applyFont="1" applyFill="1" applyBorder="1">
      <alignment horizontal="left" vertical="center" wrapText="1"/>
    </xf>
    <xf numFmtId="0" fontId="1" fillId="2" borderId="3" xfId="0" applyFont="1" applyFill="1" applyBorder="1">
      <alignment horizontal="left" vertical="top" wrapText="1"/>
    </xf>
    <xf numFmtId="0" fontId="1" fillId="3" borderId="5" xfId="0" applyFont="1" applyFill="1" applyBorder="1">
      <alignment horizontal="center" vertical="center" wrapText="1"/>
    </xf>
    <xf numFmtId="0" fontId="5" fillId="3" borderId="8" xfId="0" applyFont="1" applyFill="1" applyBorder="1">
      <alignment horizontal="center" vertical="center" wrapText="1"/>
    </xf>
    <xf numFmtId="0" fontId="1" fillId="3" borderId="9" xfId="0" applyFont="1" applyFill="1" applyBorder="1">
      <alignment horizontal="center" vertical="top" wrapText="1"/>
    </xf>
    <xf numFmtId="0" fontId="5" fillId="3" borderId="8" xfId="0" applyFont="1" applyFill="1" applyBorder="1">
      <alignment horizontal="center" vertical="top" wrapText="1"/>
    </xf>
    <xf numFmtId="0" fontId="1" fillId="0" borderId="0" xfId="0" applyFont="1">
      <alignment horizontal="center" vertical="center" wrapText="1"/>
    </xf>
    <xf numFmtId="0" fontId="1" fillId="0" borderId="8" xfId="0" applyFont="1" applyBorder="1">
      <alignment horizontal="center" vertical="center" wrapText="1"/>
    </xf>
    <xf numFmtId="0" fontId="1" fillId="0" borderId="10" xfId="0" applyFont="1" applyBorder="1">
      <alignment horizontal="center" vertical="center" wrapText="1"/>
    </xf>
    <xf numFmtId="0" fontId="1" fillId="0" borderId="11" xfId="0" applyFont="1" applyBorder="1">
      <alignment horizontal="center" vertical="center" wrapText="1"/>
    </xf>
    <xf numFmtId="0" fontId="5" fillId="0" borderId="12" xfId="0" applyFont="1" applyBorder="1">
      <alignment horizontal="center" vertical="center" wrapText="1"/>
    </xf>
    <xf numFmtId="0" fontId="1" fillId="0" borderId="13" xfId="0" applyFont="1" applyBorder="1"/>
    <xf numFmtId="0" fontId="1" fillId="0" borderId="12" xfId="0" applyFont="1" applyBorder="1">
      <alignment horizontal="center" vertical="top" wrapText="1"/>
    </xf>
    <xf numFmtId="0" fontId="1" fillId="0" borderId="13" xfId="0" applyFont="1" applyBorder="1">
      <alignment vertical="top" wrapText="1"/>
    </xf>
    <xf numFmtId="0" fontId="1" fillId="0" borderId="12" xfId="0" applyFont="1" applyBorder="1">
      <alignment horizontal="center" vertical="center" wrapText="1"/>
    </xf>
    <xf numFmtId="0" fontId="1" fillId="0" borderId="14" xfId="0" applyFont="1" applyBorder="1">
      <alignment horizontal="center" vertical="center" wrapText="1"/>
    </xf>
    <xf numFmtId="0" fontId="5" fillId="0" borderId="15" xfId="0" applyFont="1" applyBorder="1">
      <alignment horizontal="right" vertical="center" wrapText="1"/>
    </xf>
    <xf numFmtId="0" fontId="1" fillId="0" borderId="15" xfId="0" applyFont="1" applyBorder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1" fillId="3" borderId="4" xfId="0" applyFont="1" applyFill="1" applyBorder="1">
      <alignment horizontal="center" vertical="center" wrapText="1"/>
    </xf>
    <xf numFmtId="0" fontId="1" fillId="3" borderId="3" xfId="0" applyFont="1" applyFill="1" applyBorder="1">
      <alignment vertical="center" wrapText="1"/>
    </xf>
    <xf numFmtId="0" fontId="1" fillId="3" borderId="4" xfId="0" applyFont="1" applyFill="1" applyBorder="1">
      <alignment horizontal="center" vertical="center" wrapText="1"/>
    </xf>
    <xf numFmtId="0" fontId="1" fillId="3" borderId="0" xfId="0" applyFont="1" applyFill="1">
      <alignment horizontal="center" vertical="top" wrapText="1"/>
    </xf>
    <xf numFmtId="0" fontId="1" fillId="3" borderId="0" xfId="0" applyFont="1" applyFill="1">
      <alignment horizontal="left" vertical="top" wrapText="1"/>
    </xf>
    <xf numFmtId="0" fontId="5" fillId="0" borderId="0" xfId="0" applyFont="1">
      <alignment horizontal="left" vertical="center" wrapText="1"/>
    </xf>
    <xf numFmtId="0" fontId="5" fillId="0" borderId="0" xfId="0" applyFont="1">
      <alignment horizontal="center"/>
    </xf>
    <xf numFmtId="0" fontId="7" fillId="0" borderId="0" xfId="0" applyFont="1"/>
    <xf numFmtId="0" fontId="7" fillId="0" borderId="3" xfId="0" applyFont="1" applyBorder="1">
      <alignment horizontal="left" vertical="center"/>
    </xf>
    <xf numFmtId="0" fontId="7" fillId="0" borderId="3" xfId="0" applyFont="1" applyBorder="1">
      <alignment horizontal="center" vertical="center"/>
    </xf>
    <xf numFmtId="0" fontId="7" fillId="0" borderId="3" xfId="0" applyFont="1" applyBorder="1">
      <alignment horizontal="center" vertical="center" wrapText="1"/>
    </xf>
    <xf numFmtId="0" fontId="7" fillId="0" borderId="3" xfId="0" applyFont="1" applyBorder="1">
      <alignment horizontal="left" vertical="center" wrapText="1"/>
    </xf>
    <xf numFmtId="3" fontId="7" fillId="0" borderId="3" xfId="0" applyNumberFormat="1" applyFont="1" applyBorder="1">
      <alignment horizontal="center" vertical="center"/>
    </xf>
    <xf numFmtId="0" fontId="7" fillId="0" borderId="3" xfId="0" applyFont="1" applyBorder="1">
      <alignment horizontal="center" vertical="center"/>
    </xf>
    <xf numFmtId="0" fontId="7" fillId="0" borderId="3" xfId="0" applyFont="1" applyBorder="1">
      <alignment horizontal="left" vertical="center" wrapText="1"/>
    </xf>
    <xf numFmtId="0" fontId="7" fillId="0" borderId="3" xfId="0" applyFont="1" applyBorder="1">
      <alignment wrapText="1"/>
    </xf>
    <xf numFmtId="0" fontId="7" fillId="0" borderId="0" xfId="0" applyFont="1">
      <alignment horizontal="center" vertical="center"/>
    </xf>
    <xf numFmtId="0" fontId="7" fillId="0" borderId="3" xfId="0" applyFont="1" applyBorder="1">
      <alignment horizontal="left" vertical="center" wrapText="1"/>
    </xf>
    <xf numFmtId="0" fontId="1" fillId="0" borderId="6" xfId="0" applyFont="1" applyBorder="1">
      <alignment horizontal="left" vertical="center" wrapText="1"/>
    </xf>
    <xf numFmtId="0" fontId="1" fillId="0" borderId="3" xfId="0" applyFont="1" applyBorder="1">
      <alignment horizontal="left" vertical="center" wrapText="1"/>
    </xf>
    <xf numFmtId="16" fontId="1" fillId="3" borderId="3" xfId="0" applyNumberFormat="1" applyFont="1" applyFill="1" applyBorder="1">
      <alignment horizontal="center" vertical="center" wrapText="1"/>
    </xf>
    <xf numFmtId="0" fontId="1" fillId="0" borderId="3" xfId="0" applyFont="1" applyBorder="1">
      <alignment horizontal="center"/>
    </xf>
    <xf numFmtId="0" fontId="5" fillId="0" borderId="0" xfId="0" applyFont="1">
      <alignment horizontal="right"/>
    </xf>
    <xf numFmtId="0" fontId="1" fillId="3" borderId="6" xfId="0" applyFont="1" applyFill="1" applyBorder="1">
      <alignment horizontal="center" vertical="top" wrapText="1"/>
    </xf>
    <xf numFmtId="0" fontId="1" fillId="3" borderId="17" xfId="0" applyFont="1" applyFill="1" applyBorder="1">
      <alignment horizontal="left" vertical="top" wrapText="1"/>
    </xf>
    <xf numFmtId="16" fontId="5" fillId="3" borderId="17" xfId="0" applyNumberFormat="1" applyFont="1" applyFill="1" applyBorder="1">
      <alignment horizontal="right" vertical="center" wrapText="1"/>
    </xf>
    <xf numFmtId="0" fontId="5" fillId="3" borderId="5" xfId="0" applyFont="1" applyFill="1" applyBorder="1">
      <alignment horizontal="left" vertical="center" wrapText="1"/>
    </xf>
    <xf numFmtId="16" fontId="5" fillId="3" borderId="3" xfId="0" applyNumberFormat="1" applyFont="1" applyFill="1" applyBorder="1">
      <alignment horizontal="right" vertical="center" wrapText="1"/>
    </xf>
    <xf numFmtId="0" fontId="5" fillId="3" borderId="3" xfId="0" applyFont="1" applyFill="1" applyBorder="1">
      <alignment horizontal="left" vertical="center" wrapText="1"/>
    </xf>
    <xf numFmtId="0" fontId="5" fillId="0" borderId="3" xfId="0" applyFont="1" applyBorder="1">
      <alignment horizontal="right" vertical="top" wrapText="1"/>
    </xf>
    <xf numFmtId="16" fontId="5" fillId="3" borderId="3" xfId="0" applyNumberFormat="1" applyFont="1" applyFill="1" applyBorder="1">
      <alignment horizontal="center" vertical="center" wrapText="1"/>
    </xf>
    <xf numFmtId="16" fontId="5" fillId="3" borderId="3" xfId="0" applyNumberFormat="1" applyFont="1" applyFill="1" applyBorder="1">
      <alignment vertical="top" wrapText="1"/>
    </xf>
    <xf numFmtId="0" fontId="1" fillId="0" borderId="0" xfId="0" applyFont="1">
      <alignment horizontal="center" vertical="top" wrapText="1"/>
    </xf>
    <xf numFmtId="16" fontId="1" fillId="3" borderId="8" xfId="0" applyNumberFormat="1" applyFont="1" applyFill="1" applyBorder="1">
      <alignment horizontal="center" vertical="center" wrapText="1"/>
    </xf>
    <xf numFmtId="0" fontId="5" fillId="0" borderId="0" xfId="0" applyFont="1">
      <alignment horizontal="left" vertical="top" wrapText="1"/>
    </xf>
    <xf numFmtId="0" fontId="1" fillId="3" borderId="8" xfId="0" applyFont="1" applyFill="1" applyBorder="1">
      <alignment horizontal="left" vertical="top" wrapText="1"/>
    </xf>
    <xf numFmtId="0" fontId="1" fillId="0" borderId="0" xfId="0" applyFont="1">
      <alignment horizontal="left" vertical="top" wrapText="1"/>
    </xf>
    <xf numFmtId="0" fontId="1" fillId="3" borderId="4" xfId="0" applyFont="1" applyFill="1" applyBorder="1">
      <alignment horizontal="left" vertical="top" wrapText="1"/>
    </xf>
    <xf numFmtId="0" fontId="5" fillId="3" borderId="5" xfId="0" applyFont="1" applyFill="1" applyBorder="1">
      <alignment horizontal="center" vertical="center" wrapText="1"/>
    </xf>
    <xf numFmtId="16" fontId="5" fillId="3" borderId="7" xfId="0" applyNumberFormat="1" applyFont="1" applyFill="1" applyBorder="1">
      <alignment horizontal="center" vertical="center" wrapText="1"/>
    </xf>
    <xf numFmtId="0" fontId="1" fillId="3" borderId="5" xfId="0" applyFont="1" applyFill="1" applyBorder="1">
      <alignment horizontal="left" vertical="top" wrapText="1"/>
    </xf>
    <xf numFmtId="0" fontId="1" fillId="0" borderId="4" xfId="0" applyFont="1" applyBorder="1">
      <alignment horizontal="left" vertical="center" wrapText="1"/>
    </xf>
    <xf numFmtId="16" fontId="1" fillId="3" borderId="4" xfId="0" applyNumberFormat="1" applyFont="1" applyFill="1" applyBorder="1">
      <alignment horizontal="left" vertical="top" wrapText="1"/>
    </xf>
    <xf numFmtId="16" fontId="1" fillId="3" borderId="5" xfId="0" applyNumberFormat="1" applyFont="1" applyFill="1" applyBorder="1">
      <alignment horizontal="left" vertical="top" wrapText="1"/>
    </xf>
    <xf numFmtId="0" fontId="1" fillId="0" borderId="0" xfId="0" applyFont="1">
      <alignment horizontal="left"/>
    </xf>
    <xf numFmtId="0" fontId="5" fillId="0" borderId="0" xfId="0" applyFont="1"/>
    <xf numFmtId="0" fontId="1" fillId="3" borderId="8" xfId="0" applyFont="1" applyFill="1" applyBorder="1">
      <alignment horizontal="center" vertical="center" wrapText="1"/>
    </xf>
    <xf numFmtId="0" fontId="5" fillId="3" borderId="18" xfId="0" applyFont="1" applyFill="1" applyBorder="1">
      <alignment horizontal="center" vertical="top" wrapText="1"/>
    </xf>
    <xf numFmtId="0" fontId="1" fillId="3" borderId="8" xfId="0" applyFont="1" applyFill="1" applyBorder="1">
      <alignment horizontal="center" vertical="top" wrapText="1"/>
    </xf>
    <xf numFmtId="0" fontId="1" fillId="0" borderId="0" xfId="0" applyFont="1">
      <alignment horizontal="center"/>
    </xf>
    <xf numFmtId="0" fontId="1" fillId="3" borderId="9" xfId="0" applyFont="1" applyFill="1" applyBorder="1">
      <alignment horizontal="left" vertical="top" wrapText="1"/>
    </xf>
    <xf numFmtId="0" fontId="1" fillId="0" borderId="0" xfId="0" applyFont="1">
      <alignment horizontal="left"/>
    </xf>
    <xf numFmtId="0" fontId="1" fillId="0" borderId="4" xfId="0" applyFont="1" applyBorder="1">
      <alignment horizontal="left" vertical="top" wrapText="1"/>
    </xf>
    <xf numFmtId="0" fontId="1" fillId="0" borderId="3" xfId="0" applyFont="1" applyBorder="1">
      <alignment horizontal="left" vertical="top" wrapText="1"/>
    </xf>
    <xf numFmtId="0" fontId="1" fillId="3" borderId="4" xfId="0" applyFont="1" applyFill="1" applyBorder="1">
      <alignment horizontal="left" vertical="top" wrapText="1"/>
    </xf>
    <xf numFmtId="0" fontId="1" fillId="3" borderId="8" xfId="0" applyFont="1" applyFill="1" applyBorder="1">
      <alignment horizontal="left" vertical="top" wrapText="1"/>
    </xf>
    <xf numFmtId="0" fontId="1" fillId="3" borderId="3" xfId="0" applyFont="1" applyFill="1" applyBorder="1">
      <alignment horizontal="center" vertical="center" wrapText="1"/>
    </xf>
    <xf numFmtId="0" fontId="5" fillId="3" borderId="7" xfId="0" applyFont="1" applyFill="1" applyBorder="1">
      <alignment horizontal="center" vertical="center" wrapText="1"/>
    </xf>
    <xf numFmtId="0" fontId="5" fillId="0" borderId="3" xfId="0" applyFont="1" applyBorder="1">
      <alignment horizontal="center" vertical="center" wrapText="1"/>
    </xf>
    <xf numFmtId="0" fontId="1" fillId="3" borderId="3" xfId="0" applyFont="1" applyFill="1" applyBorder="1">
      <alignment horizontal="center" vertical="center" wrapText="1"/>
    </xf>
    <xf numFmtId="1" fontId="5" fillId="3" borderId="3" xfId="0" applyNumberFormat="1" applyFont="1" applyFill="1" applyBorder="1">
      <alignment horizontal="center" vertical="center" wrapText="1"/>
    </xf>
    <xf numFmtId="0" fontId="1" fillId="0" borderId="3" xfId="0" applyFont="1" applyBorder="1">
      <alignment vertical="center" wrapText="1"/>
    </xf>
    <xf numFmtId="0" fontId="1" fillId="0" borderId="7" xfId="0" applyFont="1" applyBorder="1">
      <alignment horizontal="center" vertical="center" wrapText="1"/>
    </xf>
    <xf numFmtId="0" fontId="1" fillId="0" borderId="3" xfId="0" applyFont="1" applyBorder="1">
      <alignment horizontal="left" vertical="top" wrapText="1"/>
    </xf>
    <xf numFmtId="0" fontId="5" fillId="3" borderId="8" xfId="0" applyFont="1" applyFill="1" applyBorder="1">
      <alignment horizontal="left" vertical="top" wrapText="1"/>
    </xf>
    <xf numFmtId="0" fontId="1" fillId="0" borderId="3" xfId="0" applyFont="1" applyBorder="1">
      <alignment horizontal="left"/>
    </xf>
    <xf numFmtId="1" fontId="1" fillId="3" borderId="3" xfId="0" applyNumberFormat="1" applyFont="1" applyFill="1" applyBorder="1">
      <alignment horizontal="center" vertical="center" wrapText="1"/>
    </xf>
    <xf numFmtId="0" fontId="5" fillId="0" borderId="3" xfId="0" applyFont="1" applyBorder="1">
      <alignment horizontal="left" vertical="top" wrapText="1"/>
    </xf>
    <xf numFmtId="0" fontId="1" fillId="0" borderId="4" xfId="0" applyFont="1" applyBorder="1">
      <alignment horizontal="center" vertical="top" wrapText="1"/>
    </xf>
    <xf numFmtId="0" fontId="0" fillId="0" borderId="0" xfId="0">
      <alignment horizontal="center"/>
    </xf>
    <xf numFmtId="0" fontId="1" fillId="0" borderId="8" xfId="0" applyFont="1" applyBorder="1">
      <alignment vertical="center" wrapText="1"/>
    </xf>
    <xf numFmtId="16" fontId="1" fillId="3" borderId="3" xfId="0" applyNumberFormat="1" applyFont="1" applyFill="1" applyBorder="1">
      <alignment horizontal="left" vertical="top" wrapText="1"/>
    </xf>
    <xf numFmtId="0" fontId="5" fillId="0" borderId="3" xfId="0" applyFont="1" applyBorder="1">
      <alignment horizontal="center" vertical="top" wrapText="1"/>
    </xf>
    <xf numFmtId="0" fontId="1" fillId="3" borderId="7" xfId="0" applyFont="1" applyFill="1" applyBorder="1">
      <alignment horizontal="center" vertical="center" wrapText="1"/>
    </xf>
    <xf numFmtId="0" fontId="0" fillId="0" borderId="3" xfId="0" applyBorder="1">
      <alignment horizontal="center"/>
    </xf>
    <xf numFmtId="0" fontId="0" fillId="0" borderId="3" xfId="0" applyBorder="1"/>
    <xf numFmtId="1" fontId="6" fillId="0" borderId="3" xfId="0" applyNumberFormat="1" applyFont="1" applyBorder="1"/>
    <xf numFmtId="0" fontId="1" fillId="0" borderId="3" xfId="0" applyFont="1" applyBorder="1"/>
    <xf numFmtId="0" fontId="5" fillId="0" borderId="3" xfId="0" applyFont="1" applyBorder="1"/>
    <xf numFmtId="0" fontId="1" fillId="0" borderId="3" xfId="0" applyFont="1" applyBorder="1">
      <alignment horizontal="center"/>
    </xf>
    <xf numFmtId="0" fontId="5" fillId="0" borderId="3" xfId="0" applyFont="1" applyBorder="1"/>
    <xf numFmtId="0" fontId="8" fillId="0" borderId="0" xfId="0" applyFont="1"/>
    <xf numFmtId="3" fontId="1" fillId="0" borderId="3" xfId="0" applyNumberFormat="1" applyFont="1" applyBorder="1"/>
    <xf numFmtId="3" fontId="5" fillId="0" borderId="3" xfId="0" applyNumberFormat="1" applyFont="1" applyBorder="1"/>
    <xf numFmtId="1" fontId="1" fillId="0" borderId="3" xfId="0" applyNumberFormat="1" applyFont="1" applyBorder="1"/>
    <xf numFmtId="0" fontId="8" fillId="0" borderId="0" xfId="0" applyFont="1">
      <alignment horizontal="center"/>
    </xf>
    <xf numFmtId="0" fontId="5" fillId="0" borderId="4" xfId="0" applyFont="1" applyBorder="1">
      <alignment horizontal="center" vertical="top" wrapText="1"/>
    </xf>
    <xf numFmtId="16" fontId="1" fillId="3" borderId="4" xfId="0" applyNumberFormat="1" applyFont="1" applyFill="1" applyBorder="1">
      <alignment horizontal="center" vertical="center" wrapText="1"/>
    </xf>
    <xf numFmtId="0" fontId="1" fillId="3" borderId="4" xfId="0" applyFont="1" applyFill="1" applyBorder="1">
      <alignment horizontal="center" vertical="center" wrapText="1"/>
    </xf>
    <xf numFmtId="0" fontId="1" fillId="3" borderId="19" xfId="0" applyFont="1" applyFill="1" applyBorder="1">
      <alignment horizontal="left" vertical="top" wrapText="1"/>
    </xf>
    <xf numFmtId="16" fontId="1" fillId="3" borderId="19" xfId="0" applyNumberFormat="1" applyFont="1" applyFill="1" applyBorder="1">
      <alignment horizontal="center" vertical="center" wrapText="1"/>
    </xf>
    <xf numFmtId="0" fontId="1" fillId="3" borderId="19" xfId="0" applyFont="1" applyFill="1" applyBorder="1">
      <alignment horizontal="center" vertical="center" wrapText="1"/>
    </xf>
    <xf numFmtId="0" fontId="1" fillId="0" borderId="19" xfId="0" applyFont="1" applyBorder="1">
      <alignment horizontal="left" vertical="top" wrapText="1"/>
    </xf>
    <xf numFmtId="0" fontId="1" fillId="3" borderId="15" xfId="0" applyFont="1" applyFill="1" applyBorder="1">
      <alignment horizontal="center" vertical="top" wrapText="1"/>
    </xf>
    <xf numFmtId="16" fontId="1" fillId="3" borderId="15" xfId="0" applyNumberFormat="1" applyFont="1" applyFill="1" applyBorder="1">
      <alignment horizontal="center" vertical="center" wrapText="1"/>
    </xf>
    <xf numFmtId="0" fontId="1" fillId="0" borderId="15" xfId="0" applyFont="1" applyBorder="1">
      <alignment horizontal="left" vertical="top" wrapText="1"/>
    </xf>
    <xf numFmtId="0" fontId="1" fillId="3" borderId="15" xfId="0" applyFont="1" applyFill="1" applyBorder="1">
      <alignment horizontal="center" vertical="center" wrapText="1"/>
    </xf>
    <xf numFmtId="0" fontId="1" fillId="3" borderId="15" xfId="0" applyFont="1" applyFill="1" applyBorder="1">
      <alignment horizontal="center" vertical="center" wrapText="1"/>
    </xf>
    <xf numFmtId="16" fontId="1" fillId="3" borderId="9" xfId="0" applyNumberFormat="1" applyFont="1" applyFill="1" applyBorder="1">
      <alignment horizontal="center" vertical="center" wrapText="1"/>
    </xf>
    <xf numFmtId="0" fontId="1" fillId="3" borderId="9" xfId="0" applyFont="1" applyFill="1" applyBorder="1">
      <alignment horizontal="center" vertical="center" wrapText="1"/>
    </xf>
    <xf numFmtId="0" fontId="1" fillId="0" borderId="9" xfId="0" applyFont="1" applyBorder="1">
      <alignment horizontal="left" vertical="top" wrapText="1"/>
    </xf>
    <xf numFmtId="0" fontId="1" fillId="0" borderId="4" xfId="0" applyFont="1" applyBorder="1">
      <alignment horizontal="center"/>
    </xf>
    <xf numFmtId="0" fontId="5" fillId="0" borderId="4" xfId="0" applyFont="1" applyBorder="1">
      <alignment horizontal="center" vertical="center" wrapText="1"/>
    </xf>
    <xf numFmtId="0" fontId="5" fillId="0" borderId="4" xfId="0" applyFont="1" applyBorder="1">
      <alignment horizontal="center" vertical="center" wrapText="1"/>
    </xf>
    <xf numFmtId="0" fontId="5" fillId="0" borderId="4" xfId="0" applyFont="1" applyBorder="1">
      <alignment horizontal="center" wrapText="1"/>
    </xf>
    <xf numFmtId="0" fontId="1" fillId="0" borderId="8" xfId="0" applyFont="1" applyBorder="1">
      <alignment horizontal="center"/>
    </xf>
    <xf numFmtId="0" fontId="1" fillId="0" borderId="15" xfId="0" applyFont="1" applyBorder="1">
      <alignment horizontal="center" vertical="top" wrapText="1"/>
    </xf>
    <xf numFmtId="0" fontId="1" fillId="0" borderId="15" xfId="0" applyFont="1" applyBorder="1">
      <alignment horizontal="center"/>
    </xf>
    <xf numFmtId="0" fontId="1" fillId="0" borderId="8" xfId="0" applyFont="1" applyBorder="1">
      <alignment horizontal="center" vertical="top" wrapText="1"/>
    </xf>
    <xf numFmtId="0" fontId="1" fillId="3" borderId="4" xfId="0" applyFont="1" applyFill="1" applyBorder="1">
      <alignment horizontal="center" vertical="center" wrapText="1"/>
    </xf>
    <xf numFmtId="0" fontId="1" fillId="3" borderId="8" xfId="0" applyFont="1" applyFill="1" applyBorder="1">
      <alignment horizontal="center" vertical="center" wrapText="1"/>
    </xf>
    <xf numFmtId="0" fontId="1" fillId="3" borderId="4" xfId="0" applyFont="1" applyFill="1" applyBorder="1">
      <alignment horizontal="center" vertical="top" wrapText="1"/>
    </xf>
    <xf numFmtId="0" fontId="1" fillId="3" borderId="9" xfId="0" applyFont="1" applyFill="1" applyBorder="1">
      <alignment horizontal="center" vertical="top" wrapText="1"/>
    </xf>
    <xf numFmtId="0" fontId="1" fillId="3" borderId="8" xfId="0" applyFont="1" applyFill="1" applyBorder="1">
      <alignment horizontal="center" vertical="top" wrapText="1"/>
    </xf>
    <xf numFmtId="0" fontId="1" fillId="0" borderId="3" xfId="0" applyFont="1" applyBorder="1">
      <alignment horizontal="center" vertical="top" wrapText="1"/>
    </xf>
    <xf numFmtId="0" fontId="1" fillId="0" borderId="20" xfId="0" applyFont="1" applyBorder="1">
      <alignment horizontal="center" vertical="center" wrapText="1"/>
    </xf>
    <xf numFmtId="0" fontId="1" fillId="0" borderId="0" xfId="0" applyFont="1">
      <alignment horizontal="left" vertical="center" wrapText="1"/>
    </xf>
    <xf numFmtId="0" fontId="1" fillId="0" borderId="0" xfId="0" applyFont="1">
      <alignment horizontal="center" vertical="center" wrapText="1"/>
    </xf>
    <xf numFmtId="0" fontId="5" fillId="0" borderId="0" xfId="0" applyFont="1">
      <alignment horizontal="center" vertical="center" wrapText="1"/>
    </xf>
    <xf numFmtId="0" fontId="5" fillId="0" borderId="3" xfId="0" applyFont="1" applyBorder="1">
      <alignment horizontal="center" vertical="center"/>
    </xf>
    <xf numFmtId="0" fontId="5" fillId="3" borderId="6" xfId="0" applyFont="1" applyFill="1" applyBorder="1">
      <alignment horizontal="center" vertical="top" wrapText="1"/>
    </xf>
    <xf numFmtId="0" fontId="5" fillId="3" borderId="17" xfId="0" applyFont="1" applyFill="1" applyBorder="1">
      <alignment horizontal="center" vertical="top" wrapText="1"/>
    </xf>
    <xf numFmtId="0" fontId="5" fillId="3" borderId="5" xfId="0" applyFont="1" applyFill="1" applyBorder="1">
      <alignment horizontal="center" vertical="top" wrapText="1"/>
    </xf>
    <xf numFmtId="0" fontId="1" fillId="3" borderId="4" xfId="0" applyFont="1" applyFill="1" applyBorder="1">
      <alignment horizontal="center" vertical="center" wrapText="1"/>
    </xf>
    <xf numFmtId="0" fontId="1" fillId="3" borderId="8" xfId="0" applyFont="1" applyFill="1" applyBorder="1">
      <alignment horizontal="center" vertical="center" wrapText="1"/>
    </xf>
    <xf numFmtId="0" fontId="1" fillId="3" borderId="9" xfId="0" applyFont="1" applyFill="1" applyBorder="1">
      <alignment horizontal="center" vertical="center" wrapText="1"/>
    </xf>
    <xf numFmtId="0" fontId="5" fillId="0" borderId="0" xfId="0" applyFont="1">
      <alignment horizontal="left" vertical="center" wrapText="1"/>
    </xf>
    <xf numFmtId="0" fontId="5" fillId="0" borderId="6" xfId="0" applyFont="1" applyBorder="1">
      <alignment horizontal="center" vertical="center" wrapText="1"/>
    </xf>
    <xf numFmtId="0" fontId="5" fillId="0" borderId="17" xfId="0" applyFont="1" applyBorder="1">
      <alignment horizontal="center" vertical="center" wrapText="1"/>
    </xf>
    <xf numFmtId="0" fontId="5" fillId="0" borderId="5" xfId="0" applyFont="1" applyBorder="1">
      <alignment horizontal="center" vertical="center" wrapText="1"/>
    </xf>
    <xf numFmtId="0" fontId="5" fillId="3" borderId="18" xfId="0" applyFont="1" applyFill="1" applyBorder="1">
      <alignment horizontal="center" vertical="top" wrapText="1"/>
    </xf>
    <xf numFmtId="0" fontId="5" fillId="3" borderId="1" xfId="0" applyFont="1" applyFill="1" applyBorder="1">
      <alignment horizontal="center" vertical="top" wrapText="1"/>
    </xf>
    <xf numFmtId="0" fontId="5" fillId="3" borderId="7" xfId="0" applyFont="1" applyFill="1" applyBorder="1">
      <alignment horizontal="center" vertical="top" wrapText="1"/>
    </xf>
    <xf numFmtId="0" fontId="1" fillId="3" borderId="4" xfId="0" applyFont="1" applyFill="1" applyBorder="1">
      <alignment horizontal="center" vertical="top" wrapText="1"/>
    </xf>
    <xf numFmtId="0" fontId="1" fillId="3" borderId="9" xfId="0" applyFont="1" applyFill="1" applyBorder="1">
      <alignment horizontal="center" vertical="top" wrapText="1"/>
    </xf>
    <xf numFmtId="0" fontId="1" fillId="3" borderId="8" xfId="0" applyFont="1" applyFill="1" applyBorder="1">
      <alignment horizontal="center" vertical="top" wrapText="1"/>
    </xf>
    <xf numFmtId="0" fontId="1" fillId="0" borderId="1" xfId="0" applyFont="1" applyBorder="1">
      <alignment horizontal="left" vertical="center" wrapText="1"/>
    </xf>
    <xf numFmtId="0" fontId="6" fillId="0" borderId="0" xfId="0" applyFont="1">
      <alignment horizontal="center" wrapText="1"/>
    </xf>
    <xf numFmtId="0" fontId="1" fillId="0" borderId="0" xfId="0" applyFont="1">
      <alignment horizontal="center"/>
    </xf>
    <xf numFmtId="0" fontId="5" fillId="0" borderId="19" xfId="0" applyFont="1" applyBorder="1">
      <alignment horizontal="center" vertical="center"/>
    </xf>
    <xf numFmtId="0" fontId="5" fillId="0" borderId="21" xfId="0" applyFont="1" applyBorder="1">
      <alignment horizontal="center" vertical="center" wrapText="1"/>
    </xf>
    <xf numFmtId="0" fontId="5" fillId="0" borderId="10" xfId="0" applyFont="1" applyBorder="1">
      <alignment horizontal="center" vertical="center" wrapText="1"/>
    </xf>
    <xf numFmtId="0" fontId="5" fillId="0" borderId="22" xfId="0" applyFont="1" applyBorder="1">
      <alignment horizontal="center" vertical="center" wrapText="1"/>
    </xf>
    <xf numFmtId="0" fontId="5" fillId="0" borderId="8" xfId="0" applyFont="1" applyBorder="1">
      <alignment horizontal="center" vertical="center" wrapText="1"/>
    </xf>
    <xf numFmtId="0" fontId="5" fillId="0" borderId="23" xfId="0" applyFont="1" applyBorder="1">
      <alignment horizontal="center" vertical="center" wrapText="1"/>
    </xf>
    <xf numFmtId="0" fontId="5" fillId="0" borderId="11" xfId="0" applyFont="1" applyBorder="1">
      <alignment horizontal="center" vertical="center" wrapText="1"/>
    </xf>
    <xf numFmtId="49" fontId="1" fillId="0" borderId="6" xfId="0" applyNumberFormat="1" applyFont="1" applyBorder="1">
      <alignment horizontal="center" wrapText="1"/>
    </xf>
    <xf numFmtId="49" fontId="1" fillId="0" borderId="17" xfId="0" applyNumberFormat="1" applyFont="1" applyBorder="1">
      <alignment horizontal="center" wrapText="1"/>
    </xf>
    <xf numFmtId="49" fontId="1" fillId="0" borderId="3" xfId="0" applyNumberFormat="1" applyFont="1" applyBorder="1">
      <alignment horizontal="center" wrapText="1"/>
    </xf>
    <xf numFmtId="0" fontId="1" fillId="0" borderId="0" xfId="0" applyFont="1">
      <alignment horizontal="center" vertical="center" wrapText="1"/>
    </xf>
    <xf numFmtId="0" fontId="1" fillId="0" borderId="1" xfId="0" applyFont="1" applyBorder="1">
      <alignment horizontal="center" vertical="center" wrapText="1"/>
    </xf>
    <xf numFmtId="0" fontId="7" fillId="0" borderId="3" xfId="0" applyFont="1" applyBorder="1">
      <alignment horizontal="left" vertical="center" wrapText="1"/>
    </xf>
    <xf numFmtId="0" fontId="6" fillId="0" borderId="0" xfId="0" applyFont="1">
      <alignment horizontal="center"/>
    </xf>
    <xf numFmtId="0" fontId="7" fillId="0" borderId="0" xfId="0" applyFont="1">
      <alignment horizontal="center" vertical="center" wrapText="1"/>
    </xf>
    <xf numFmtId="0" fontId="7" fillId="0" borderId="1" xfId="0" applyFont="1" applyBorder="1">
      <alignment horizontal="center" vertical="center" wrapText="1"/>
    </xf>
    <xf numFmtId="0" fontId="1" fillId="0" borderId="23" xfId="0" applyFont="1" applyBorder="1">
      <alignment horizontal="center" vertical="center" wrapText="1"/>
    </xf>
    <xf numFmtId="0" fontId="1" fillId="0" borderId="24" xfId="0" applyFont="1" applyBorder="1">
      <alignment horizontal="center" vertical="center" wrapText="1"/>
    </xf>
    <xf numFmtId="0" fontId="6" fillId="0" borderId="0" xfId="0" applyFont="1">
      <alignment horizontal="center" wrapText="1"/>
    </xf>
    <xf numFmtId="0" fontId="1" fillId="0" borderId="8" xfId="0" applyFont="1" applyBorder="1">
      <alignment horizontal="left" vertical="top" wrapText="1"/>
    </xf>
    <xf numFmtId="0" fontId="1" fillId="0" borderId="0" xfId="0" applyFont="1">
      <alignment horizontal="center" vertical="top" wrapText="1"/>
    </xf>
    <xf numFmtId="1" fontId="1" fillId="3" borderId="4" xfId="0" applyNumberFormat="1" applyFont="1" applyFill="1" applyBorder="1">
      <alignment horizontal="center" vertical="center" wrapText="1"/>
    </xf>
    <xf numFmtId="0" fontId="1" fillId="0" borderId="4" xfId="0" applyFont="1" applyBorder="1">
      <alignment horizontal="left" vertical="top" wrapText="1"/>
    </xf>
    <xf numFmtId="0" fontId="1" fillId="3" borderId="8" xfId="0" applyFont="1" applyFill="1" applyBorder="1">
      <alignment horizontal="center" vertical="center" wrapText="1"/>
    </xf>
    <xf numFmtId="0" fontId="1" fillId="0" borderId="9" xfId="0" applyFont="1" applyBorder="1">
      <alignment horizontal="center" vertical="center" wrapText="1"/>
    </xf>
    <xf numFmtId="1" fontId="1" fillId="3" borderId="8" xfId="0" applyNumberFormat="1" applyFont="1" applyFill="1" applyBorder="1">
      <alignment horizontal="center" vertical="center" wrapText="1"/>
    </xf>
    <xf numFmtId="0" fontId="1" fillId="0" borderId="5" xfId="0" applyFont="1" applyBorder="1">
      <alignment horizontal="left" vertical="top" wrapText="1"/>
    </xf>
    <xf numFmtId="0" fontId="1" fillId="0" borderId="25" xfId="0" applyFont="1" applyBorder="1">
      <alignment horizontal="center" vertical="center" wrapText="1"/>
    </xf>
    <xf numFmtId="0" fontId="1" fillId="0" borderId="26" xfId="0" applyFont="1" applyBorder="1">
      <alignment horizontal="center" vertical="center" wrapText="1"/>
    </xf>
    <xf numFmtId="0" fontId="1" fillId="0" borderId="15" xfId="0" applyFont="1" applyBorder="1">
      <alignment vertical="center" wrapText="1"/>
    </xf>
    <xf numFmtId="0" fontId="1" fillId="0" borderId="8" xfId="0" applyFont="1" applyBorder="1">
      <alignment horizontal="left" vertical="top" wrapText="1"/>
    </xf>
    <xf numFmtId="0" fontId="1" fillId="0" borderId="9" xfId="0" applyFont="1" applyBorder="1">
      <alignment horizontal="center" vertical="top" wrapText="1"/>
    </xf>
    <xf numFmtId="0" fontId="5" fillId="3" borderId="15" xfId="0" applyFont="1" applyFill="1" applyBorder="1">
      <alignment horizontal="center" vertical="center" wrapText="1"/>
    </xf>
    <xf numFmtId="0" fontId="5" fillId="3" borderId="15" xfId="0" applyFont="1" applyFill="1" applyBorder="1">
      <alignment horizontal="center" vertical="top" wrapText="1"/>
    </xf>
    <xf numFmtId="0" fontId="1" fillId="0" borderId="16" xfId="0" applyFont="1" applyBorder="1">
      <alignment horizontal="center" vertical="center" wrapText="1"/>
    </xf>
    <xf numFmtId="0" fontId="5" fillId="0" borderId="15" xfId="0" applyFont="1" applyBorder="1">
      <alignment horizontal="center" vertical="center" wrapText="1"/>
    </xf>
    <xf numFmtId="0" fontId="1" fillId="3" borderId="27" xfId="0" applyFont="1" applyFill="1" applyBorder="1">
      <alignment horizontal="center" vertical="top" wrapText="1"/>
    </xf>
    <xf numFmtId="0" fontId="1" fillId="0" borderId="9" xfId="0" applyFont="1" applyBorder="1">
      <alignment vertical="center" wrapText="1"/>
    </xf>
    <xf numFmtId="0" fontId="5" fillId="0" borderId="15" xfId="0" applyFont="1" applyBorder="1">
      <alignment horizontal="center" vertical="top" wrapText="1"/>
    </xf>
    <xf numFmtId="0" fontId="5" fillId="3" borderId="27" xfId="0" applyFont="1" applyFill="1" applyBorder="1">
      <alignment horizontal="center" vertical="center" wrapText="1"/>
    </xf>
    <xf numFmtId="16" fontId="1" fillId="3" borderId="27" xfId="0" applyNumberFormat="1" applyFont="1" applyFill="1" applyBorder="1">
      <alignment horizontal="center" vertical="center" wrapText="1"/>
    </xf>
    <xf numFmtId="0" fontId="1" fillId="3" borderId="27" xfId="0" applyFont="1" applyFill="1" applyBorder="1">
      <alignment horizontal="center" vertical="center" wrapText="1"/>
    </xf>
    <xf numFmtId="0" fontId="1" fillId="0" borderId="6" xfId="0" applyFont="1" applyBorder="1">
      <alignment horizontal="center" vertical="top" wrapText="1"/>
    </xf>
    <xf numFmtId="0" fontId="1" fillId="3" borderId="7" xfId="0" applyFont="1" applyFill="1" applyBorder="1">
      <alignment horizontal="left" vertical="top" wrapText="1"/>
    </xf>
    <xf numFmtId="0" fontId="1" fillId="3" borderId="28" xfId="0" applyFont="1" applyFill="1" applyBorder="1">
      <alignment horizontal="left" vertical="top" wrapText="1"/>
    </xf>
    <xf numFmtId="0" fontId="1" fillId="3" borderId="5" xfId="0" applyFont="1" applyFill="1" applyBorder="1">
      <alignment horizontal="left" vertical="center" wrapText="1"/>
    </xf>
    <xf numFmtId="0" fontId="1" fillId="3" borderId="29" xfId="0" applyFont="1" applyFill="1" applyBorder="1">
      <alignment horizontal="center" vertical="top" wrapText="1"/>
    </xf>
    <xf numFmtId="0" fontId="1" fillId="0" borderId="9" xfId="0" applyFont="1" applyBorder="1">
      <alignment horizontal="center" vertical="center" wrapText="1"/>
    </xf>
    <xf numFmtId="0" fontId="1" fillId="0" borderId="22" xfId="0" applyFont="1" applyBorder="1">
      <alignment horizontal="center" vertical="center" wrapText="1"/>
    </xf>
    <xf numFmtId="0" fontId="1" fillId="0" borderId="8" xfId="0" applyFont="1" applyBorder="1">
      <alignment horizontal="center" vertical="center" wrapText="1"/>
    </xf>
    <xf numFmtId="0" fontId="1" fillId="3" borderId="22" xfId="0" applyFont="1" applyFill="1" applyBorder="1">
      <alignment horizontal="center" vertical="center" wrapText="1"/>
    </xf>
    <xf numFmtId="0" fontId="1" fillId="0" borderId="27" xfId="0" applyFont="1" applyBorder="1">
      <alignment horizontal="center" vertical="center" wrapText="1"/>
    </xf>
    <xf numFmtId="0" fontId="1" fillId="3" borderId="16" xfId="0" applyFont="1" applyFill="1" applyBorder="1">
      <alignment horizontal="center" vertical="center" wrapText="1"/>
    </xf>
    <xf numFmtId="0" fontId="5" fillId="3" borderId="6" xfId="0" applyFont="1" applyFill="1" applyBorder="1">
      <alignment horizontal="center" vertical="center" wrapText="1"/>
    </xf>
    <xf numFmtId="0" fontId="5" fillId="3" borderId="17" xfId="0" applyFont="1" applyFill="1" applyBorder="1">
      <alignment horizontal="center" vertical="center" wrapText="1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89647</xdr:colOff>
      <xdr:row>41</xdr:row>
      <xdr:rowOff>22412</xdr:rowOff>
    </xdr:from>
    <xdr:to>
      <xdr:col>6</xdr:col>
      <xdr:colOff>216647</xdr:colOff>
      <xdr:row>41</xdr:row>
      <xdr:rowOff>149412</xdr:rowOff>
    </xdr:to>
    <xdr:sp macro="" textlink="">
      <xdr:nvSpPr>
        <xdr:cNvPr id="15" name="Овал 14"/>
        <xdr:cNvSpPr/>
      </xdr:nvSpPr>
      <xdr:spPr>
        <a:xfrm>
          <a:off x="7631206" y="16136471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5</xdr:col>
      <xdr:colOff>78441</xdr:colOff>
      <xdr:row>42</xdr:row>
      <xdr:rowOff>44824</xdr:rowOff>
    </xdr:from>
    <xdr:to>
      <xdr:col>5</xdr:col>
      <xdr:colOff>205441</xdr:colOff>
      <xdr:row>42</xdr:row>
      <xdr:rowOff>171824</xdr:rowOff>
    </xdr:to>
    <xdr:sp macro="" textlink="">
      <xdr:nvSpPr>
        <xdr:cNvPr id="17" name="Овал 16"/>
        <xdr:cNvSpPr/>
      </xdr:nvSpPr>
      <xdr:spPr>
        <a:xfrm>
          <a:off x="7328647" y="16349383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6</xdr:col>
      <xdr:colOff>89647</xdr:colOff>
      <xdr:row>45</xdr:row>
      <xdr:rowOff>11206</xdr:rowOff>
    </xdr:from>
    <xdr:to>
      <xdr:col>6</xdr:col>
      <xdr:colOff>216647</xdr:colOff>
      <xdr:row>45</xdr:row>
      <xdr:rowOff>138206</xdr:rowOff>
    </xdr:to>
    <xdr:sp macro="" textlink="">
      <xdr:nvSpPr>
        <xdr:cNvPr id="18" name="Овал 17"/>
        <xdr:cNvSpPr/>
      </xdr:nvSpPr>
      <xdr:spPr>
        <a:xfrm>
          <a:off x="7631206" y="16887265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7</xdr:col>
      <xdr:colOff>50082</xdr:colOff>
      <xdr:row>22</xdr:row>
      <xdr:rowOff>33101</xdr:rowOff>
    </xdr:from>
    <xdr:to>
      <xdr:col>7</xdr:col>
      <xdr:colOff>177082</xdr:colOff>
      <xdr:row>22</xdr:row>
      <xdr:rowOff>160101</xdr:rowOff>
    </xdr:to>
    <xdr:sp macro="" textlink="">
      <xdr:nvSpPr>
        <xdr:cNvPr id="20" name="Овал 19"/>
        <xdr:cNvSpPr/>
      </xdr:nvSpPr>
      <xdr:spPr>
        <a:xfrm>
          <a:off x="4945932" y="5995751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4</xdr:col>
      <xdr:colOff>89647</xdr:colOff>
      <xdr:row>9</xdr:row>
      <xdr:rowOff>98611</xdr:rowOff>
    </xdr:from>
    <xdr:to>
      <xdr:col>4</xdr:col>
      <xdr:colOff>216647</xdr:colOff>
      <xdr:row>9</xdr:row>
      <xdr:rowOff>225611</xdr:rowOff>
    </xdr:to>
    <xdr:sp macro="" textlink="">
      <xdr:nvSpPr>
        <xdr:cNvPr id="21" name="Овал 20"/>
        <xdr:cNvSpPr/>
      </xdr:nvSpPr>
      <xdr:spPr>
        <a:xfrm>
          <a:off x="4128247" y="2737036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6</xdr:col>
      <xdr:colOff>100852</xdr:colOff>
      <xdr:row>17</xdr:row>
      <xdr:rowOff>43142</xdr:rowOff>
    </xdr:from>
    <xdr:to>
      <xdr:col>6</xdr:col>
      <xdr:colOff>227852</xdr:colOff>
      <xdr:row>17</xdr:row>
      <xdr:rowOff>170142</xdr:rowOff>
    </xdr:to>
    <xdr:sp macro="" textlink="">
      <xdr:nvSpPr>
        <xdr:cNvPr id="22" name="Овал 21"/>
        <xdr:cNvSpPr/>
      </xdr:nvSpPr>
      <xdr:spPr>
        <a:xfrm>
          <a:off x="4710952" y="3253067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5</xdr:col>
      <xdr:colOff>64433</xdr:colOff>
      <xdr:row>13</xdr:row>
      <xdr:rowOff>94130</xdr:rowOff>
    </xdr:from>
    <xdr:to>
      <xdr:col>5</xdr:col>
      <xdr:colOff>191433</xdr:colOff>
      <xdr:row>13</xdr:row>
      <xdr:rowOff>221130</xdr:rowOff>
    </xdr:to>
    <xdr:sp macro="" textlink="">
      <xdr:nvSpPr>
        <xdr:cNvPr id="23" name="Овал 22"/>
        <xdr:cNvSpPr/>
      </xdr:nvSpPr>
      <xdr:spPr>
        <a:xfrm>
          <a:off x="4388783" y="3685055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6</xdr:col>
      <xdr:colOff>80681</xdr:colOff>
      <xdr:row>19</xdr:row>
      <xdr:rowOff>112059</xdr:rowOff>
    </xdr:from>
    <xdr:to>
      <xdr:col>6</xdr:col>
      <xdr:colOff>207681</xdr:colOff>
      <xdr:row>19</xdr:row>
      <xdr:rowOff>239059</xdr:rowOff>
    </xdr:to>
    <xdr:sp macro="" textlink="">
      <xdr:nvSpPr>
        <xdr:cNvPr id="24" name="Овал 23"/>
        <xdr:cNvSpPr/>
      </xdr:nvSpPr>
      <xdr:spPr>
        <a:xfrm>
          <a:off x="4690781" y="3760134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4</xdr:col>
      <xdr:colOff>96929</xdr:colOff>
      <xdr:row>11</xdr:row>
      <xdr:rowOff>31376</xdr:rowOff>
    </xdr:from>
    <xdr:to>
      <xdr:col>4</xdr:col>
      <xdr:colOff>223929</xdr:colOff>
      <xdr:row>11</xdr:row>
      <xdr:rowOff>158376</xdr:rowOff>
    </xdr:to>
    <xdr:sp macro="" textlink="">
      <xdr:nvSpPr>
        <xdr:cNvPr id="25" name="Овал 24"/>
        <xdr:cNvSpPr/>
      </xdr:nvSpPr>
      <xdr:spPr>
        <a:xfrm>
          <a:off x="4135529" y="3241301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5</xdr:col>
      <xdr:colOff>80122</xdr:colOff>
      <xdr:row>14</xdr:row>
      <xdr:rowOff>136712</xdr:rowOff>
    </xdr:from>
    <xdr:to>
      <xdr:col>5</xdr:col>
      <xdr:colOff>207122</xdr:colOff>
      <xdr:row>14</xdr:row>
      <xdr:rowOff>263712</xdr:rowOff>
    </xdr:to>
    <xdr:sp macro="" textlink="">
      <xdr:nvSpPr>
        <xdr:cNvPr id="26" name="Овал 25"/>
        <xdr:cNvSpPr/>
      </xdr:nvSpPr>
      <xdr:spPr>
        <a:xfrm>
          <a:off x="4404472" y="4146737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8</xdr:col>
      <xdr:colOff>83484</xdr:colOff>
      <xdr:row>23</xdr:row>
      <xdr:rowOff>8405</xdr:rowOff>
    </xdr:from>
    <xdr:to>
      <xdr:col>8</xdr:col>
      <xdr:colOff>210484</xdr:colOff>
      <xdr:row>23</xdr:row>
      <xdr:rowOff>135405</xdr:rowOff>
    </xdr:to>
    <xdr:sp macro="" textlink="">
      <xdr:nvSpPr>
        <xdr:cNvPr id="27" name="Овал 26"/>
        <xdr:cNvSpPr/>
      </xdr:nvSpPr>
      <xdr:spPr>
        <a:xfrm>
          <a:off x="5265084" y="6161555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7</xdr:col>
      <xdr:colOff>80122</xdr:colOff>
      <xdr:row>15</xdr:row>
      <xdr:rowOff>70036</xdr:rowOff>
    </xdr:from>
    <xdr:to>
      <xdr:col>7</xdr:col>
      <xdr:colOff>207122</xdr:colOff>
      <xdr:row>15</xdr:row>
      <xdr:rowOff>197036</xdr:rowOff>
    </xdr:to>
    <xdr:sp macro="" textlink="">
      <xdr:nvSpPr>
        <xdr:cNvPr id="28" name="Овал 27"/>
        <xdr:cNvSpPr/>
      </xdr:nvSpPr>
      <xdr:spPr>
        <a:xfrm>
          <a:off x="4975972" y="4270561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7</xdr:col>
      <xdr:colOff>58270</xdr:colOff>
      <xdr:row>21</xdr:row>
      <xdr:rowOff>10085</xdr:rowOff>
    </xdr:from>
    <xdr:to>
      <xdr:col>7</xdr:col>
      <xdr:colOff>185270</xdr:colOff>
      <xdr:row>21</xdr:row>
      <xdr:rowOff>137085</xdr:rowOff>
    </xdr:to>
    <xdr:sp macro="" textlink="">
      <xdr:nvSpPr>
        <xdr:cNvPr id="31" name="Овал 30"/>
        <xdr:cNvSpPr/>
      </xdr:nvSpPr>
      <xdr:spPr>
        <a:xfrm>
          <a:off x="4954120" y="5782235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7</xdr:col>
      <xdr:colOff>112059</xdr:colOff>
      <xdr:row>37</xdr:row>
      <xdr:rowOff>33618</xdr:rowOff>
    </xdr:from>
    <xdr:to>
      <xdr:col>7</xdr:col>
      <xdr:colOff>239059</xdr:colOff>
      <xdr:row>37</xdr:row>
      <xdr:rowOff>160618</xdr:rowOff>
    </xdr:to>
    <xdr:sp macro="" textlink="">
      <xdr:nvSpPr>
        <xdr:cNvPr id="32" name="Овал 31"/>
        <xdr:cNvSpPr/>
      </xdr:nvSpPr>
      <xdr:spPr>
        <a:xfrm>
          <a:off x="7944971" y="13783236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59607</xdr:colOff>
      <xdr:row>24</xdr:row>
      <xdr:rowOff>33101</xdr:rowOff>
    </xdr:from>
    <xdr:to>
      <xdr:col>8</xdr:col>
      <xdr:colOff>186607</xdr:colOff>
      <xdr:row>24</xdr:row>
      <xdr:rowOff>160101</xdr:rowOff>
    </xdr:to>
    <xdr:sp macro="" textlink="">
      <xdr:nvSpPr>
        <xdr:cNvPr id="5" name="Овал 4"/>
        <xdr:cNvSpPr/>
      </xdr:nvSpPr>
      <xdr:spPr>
        <a:xfrm>
          <a:off x="5241207" y="5995751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4</xdr:col>
      <xdr:colOff>89647</xdr:colOff>
      <xdr:row>11</xdr:row>
      <xdr:rowOff>98611</xdr:rowOff>
    </xdr:from>
    <xdr:to>
      <xdr:col>4</xdr:col>
      <xdr:colOff>216647</xdr:colOff>
      <xdr:row>11</xdr:row>
      <xdr:rowOff>225611</xdr:rowOff>
    </xdr:to>
    <xdr:sp macro="" textlink="">
      <xdr:nvSpPr>
        <xdr:cNvPr id="6" name="Овал 5"/>
        <xdr:cNvSpPr/>
      </xdr:nvSpPr>
      <xdr:spPr>
        <a:xfrm>
          <a:off x="4128247" y="2737036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6</xdr:col>
      <xdr:colOff>91327</xdr:colOff>
      <xdr:row>19</xdr:row>
      <xdr:rowOff>43142</xdr:rowOff>
    </xdr:from>
    <xdr:to>
      <xdr:col>6</xdr:col>
      <xdr:colOff>218327</xdr:colOff>
      <xdr:row>19</xdr:row>
      <xdr:rowOff>170142</xdr:rowOff>
    </xdr:to>
    <xdr:sp macro="" textlink="">
      <xdr:nvSpPr>
        <xdr:cNvPr id="7" name="Овал 6"/>
        <xdr:cNvSpPr/>
      </xdr:nvSpPr>
      <xdr:spPr>
        <a:xfrm>
          <a:off x="4701427" y="4748492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5</xdr:col>
      <xdr:colOff>64433</xdr:colOff>
      <xdr:row>15</xdr:row>
      <xdr:rowOff>132230</xdr:rowOff>
    </xdr:from>
    <xdr:to>
      <xdr:col>5</xdr:col>
      <xdr:colOff>191433</xdr:colOff>
      <xdr:row>15</xdr:row>
      <xdr:rowOff>259230</xdr:rowOff>
    </xdr:to>
    <xdr:sp macro="" textlink="">
      <xdr:nvSpPr>
        <xdr:cNvPr id="8" name="Овал 7"/>
        <xdr:cNvSpPr/>
      </xdr:nvSpPr>
      <xdr:spPr>
        <a:xfrm>
          <a:off x="4388783" y="3646955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6</xdr:col>
      <xdr:colOff>80681</xdr:colOff>
      <xdr:row>21</xdr:row>
      <xdr:rowOff>112059</xdr:rowOff>
    </xdr:from>
    <xdr:to>
      <xdr:col>6</xdr:col>
      <xdr:colOff>207681</xdr:colOff>
      <xdr:row>21</xdr:row>
      <xdr:rowOff>239059</xdr:rowOff>
    </xdr:to>
    <xdr:sp macro="" textlink="">
      <xdr:nvSpPr>
        <xdr:cNvPr id="9" name="Овал 8"/>
        <xdr:cNvSpPr/>
      </xdr:nvSpPr>
      <xdr:spPr>
        <a:xfrm>
          <a:off x="4690781" y="5255559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4</xdr:col>
      <xdr:colOff>96929</xdr:colOff>
      <xdr:row>13</xdr:row>
      <xdr:rowOff>31376</xdr:rowOff>
    </xdr:from>
    <xdr:to>
      <xdr:col>4</xdr:col>
      <xdr:colOff>223929</xdr:colOff>
      <xdr:row>13</xdr:row>
      <xdr:rowOff>158376</xdr:rowOff>
    </xdr:to>
    <xdr:sp macro="" textlink="">
      <xdr:nvSpPr>
        <xdr:cNvPr id="10" name="Овал 9"/>
        <xdr:cNvSpPr/>
      </xdr:nvSpPr>
      <xdr:spPr>
        <a:xfrm>
          <a:off x="4135529" y="3136526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5</xdr:col>
      <xdr:colOff>70597</xdr:colOff>
      <xdr:row>16</xdr:row>
      <xdr:rowOff>79562</xdr:rowOff>
    </xdr:from>
    <xdr:to>
      <xdr:col>5</xdr:col>
      <xdr:colOff>197597</xdr:colOff>
      <xdr:row>16</xdr:row>
      <xdr:rowOff>206562</xdr:rowOff>
    </xdr:to>
    <xdr:sp macro="" textlink="">
      <xdr:nvSpPr>
        <xdr:cNvPr id="11" name="Овал 10"/>
        <xdr:cNvSpPr/>
      </xdr:nvSpPr>
      <xdr:spPr>
        <a:xfrm>
          <a:off x="4394947" y="3984812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7</xdr:col>
      <xdr:colOff>80122</xdr:colOff>
      <xdr:row>17</xdr:row>
      <xdr:rowOff>70036</xdr:rowOff>
    </xdr:from>
    <xdr:to>
      <xdr:col>7</xdr:col>
      <xdr:colOff>207122</xdr:colOff>
      <xdr:row>17</xdr:row>
      <xdr:rowOff>197036</xdr:rowOff>
    </xdr:to>
    <xdr:sp macro="" textlink="">
      <xdr:nvSpPr>
        <xdr:cNvPr id="13" name="Овал 12"/>
        <xdr:cNvSpPr/>
      </xdr:nvSpPr>
      <xdr:spPr>
        <a:xfrm>
          <a:off x="4975972" y="4270561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7</xdr:col>
      <xdr:colOff>67795</xdr:colOff>
      <xdr:row>23</xdr:row>
      <xdr:rowOff>48185</xdr:rowOff>
    </xdr:from>
    <xdr:to>
      <xdr:col>7</xdr:col>
      <xdr:colOff>194795</xdr:colOff>
      <xdr:row>23</xdr:row>
      <xdr:rowOff>175185</xdr:rowOff>
    </xdr:to>
    <xdr:sp macro="" textlink="">
      <xdr:nvSpPr>
        <xdr:cNvPr id="14" name="Овал 13"/>
        <xdr:cNvSpPr/>
      </xdr:nvSpPr>
      <xdr:spPr>
        <a:xfrm>
          <a:off x="4963645" y="5820335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8</xdr:col>
      <xdr:colOff>66675</xdr:colOff>
      <xdr:row>25</xdr:row>
      <xdr:rowOff>47625</xdr:rowOff>
    </xdr:from>
    <xdr:to>
      <xdr:col>8</xdr:col>
      <xdr:colOff>193675</xdr:colOff>
      <xdr:row>25</xdr:row>
      <xdr:rowOff>174625</xdr:rowOff>
    </xdr:to>
    <xdr:sp macro="" textlink="">
      <xdr:nvSpPr>
        <xdr:cNvPr id="16" name="Овал 15"/>
        <xdr:cNvSpPr/>
      </xdr:nvSpPr>
      <xdr:spPr>
        <a:xfrm>
          <a:off x="5248275" y="6200775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7</xdr:col>
      <xdr:colOff>66675</xdr:colOff>
      <xdr:row>21</xdr:row>
      <xdr:rowOff>104775</xdr:rowOff>
    </xdr:from>
    <xdr:to>
      <xdr:col>7</xdr:col>
      <xdr:colOff>193675</xdr:colOff>
      <xdr:row>21</xdr:row>
      <xdr:rowOff>231775</xdr:rowOff>
    </xdr:to>
    <xdr:sp macro="" textlink="">
      <xdr:nvSpPr>
        <xdr:cNvPr id="17" name="Овал 16"/>
        <xdr:cNvSpPr/>
      </xdr:nvSpPr>
      <xdr:spPr>
        <a:xfrm>
          <a:off x="4962525" y="5248275"/>
          <a:ext cx="127000" cy="1270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topLeftCell="A10" workbookViewId="0">
      <selection sqref="A1:G89"/>
    </sheetView>
  </sheetViews>
  <sheetFormatPr defaultColWidth="9.140625" defaultRowHeight="15.75"/>
  <cols>
    <col min="1" max="1" width="4.85546875" style="2" customWidth="1"/>
    <col min="2" max="2" width="23.140625" style="4" customWidth="1"/>
    <col min="3" max="3" width="7.7109375" style="2" customWidth="1"/>
    <col min="4" max="4" width="9.5703125" style="2" customWidth="1"/>
    <col min="5" max="5" width="15" style="8" customWidth="1"/>
    <col min="6" max="6" width="14.5703125" style="3" customWidth="1"/>
    <col min="7" max="7" width="17.42578125" style="4" customWidth="1"/>
    <col min="8" max="8" width="10.28515625" style="1" customWidth="1"/>
    <col min="9" max="16384" width="9.140625" style="1" customWidth="1"/>
  </cols>
  <sheetData>
    <row r="1">
      <c r="A1" s="7" t="s">
        <v>10</v>
      </c>
      <c r="B1" s="6"/>
      <c r="C1" s="5"/>
      <c r="D1" s="5"/>
      <c r="F1" s="7" t="s">
        <v>11</v>
      </c>
      <c r="G1" s="6"/>
    </row>
    <row r="2">
      <c r="A2" s="7" t="s">
        <v>12</v>
      </c>
      <c r="B2" s="7"/>
      <c r="C2" s="7"/>
      <c r="D2" s="7"/>
      <c r="F2" s="7" t="s">
        <v>17</v>
      </c>
      <c r="G2" s="7"/>
    </row>
    <row r="3">
      <c r="A3" s="7" t="s">
        <v>13</v>
      </c>
      <c r="B3" s="7"/>
      <c r="C3" s="7"/>
      <c r="D3" s="7"/>
      <c r="F3" s="7" t="s">
        <v>16</v>
      </c>
      <c r="G3" s="7"/>
    </row>
    <row r="4">
      <c r="A4" s="7" t="s">
        <v>14</v>
      </c>
      <c r="B4" s="7"/>
      <c r="C4" s="7"/>
      <c r="D4" s="7"/>
      <c r="F4" s="7" t="s">
        <v>14</v>
      </c>
      <c r="G4" s="7"/>
    </row>
    <row r="5">
      <c r="A5" s="7"/>
      <c r="B5" s="7"/>
      <c r="C5" s="7"/>
      <c r="D5" s="7"/>
      <c r="E5" s="7"/>
      <c r="F5" s="5"/>
      <c r="G5" s="7"/>
    </row>
    <row r="6">
      <c r="A6" s="7" t="s">
        <v>18</v>
      </c>
      <c r="B6" s="7"/>
      <c r="C6" s="7"/>
      <c r="D6" s="7"/>
      <c r="E6" s="7"/>
      <c r="F6" s="5"/>
      <c r="G6" s="7"/>
    </row>
    <row r="7">
      <c r="A7" s="7" t="s">
        <v>15</v>
      </c>
      <c r="B7" s="7"/>
      <c r="C7" s="7"/>
      <c r="D7" s="7"/>
      <c r="E7" s="7"/>
      <c r="F7" s="5"/>
      <c r="G7" s="7"/>
    </row>
    <row r="8">
      <c r="A8" s="7" t="s">
        <v>14</v>
      </c>
      <c r="B8" s="7"/>
      <c r="C8" s="7"/>
      <c r="D8" s="7"/>
      <c r="E8" s="7"/>
      <c r="F8" s="5"/>
      <c r="G8" s="7"/>
    </row>
    <row r="9" ht="15.75" customHeight="1">
      <c r="A9" s="220" t="s">
        <v>0</v>
      </c>
      <c r="B9" s="220"/>
      <c r="C9" s="220"/>
      <c r="D9" s="220"/>
      <c r="E9" s="220"/>
      <c r="F9" s="220"/>
    </row>
    <row r="10" ht="50.25" customHeight="1">
      <c r="A10" s="220" t="s">
        <v>1</v>
      </c>
      <c r="B10" s="220"/>
      <c r="C10" s="220"/>
      <c r="D10" s="220"/>
      <c r="E10" s="220"/>
      <c r="F10" s="220"/>
    </row>
    <row r="12" ht="38.25">
      <c r="A12" s="14" t="s">
        <v>2</v>
      </c>
      <c r="B12" s="14" t="s">
        <v>3</v>
      </c>
      <c r="C12" s="14" t="s">
        <v>106</v>
      </c>
      <c r="D12" s="14" t="s">
        <v>4</v>
      </c>
      <c r="E12" s="14" t="s">
        <v>6</v>
      </c>
      <c r="F12" s="14" t="s">
        <v>102</v>
      </c>
      <c r="G12" s="14" t="s">
        <v>5</v>
      </c>
      <c r="H12" s="13" t="s">
        <v>111</v>
      </c>
    </row>
    <row r="13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14">
        <v>7</v>
      </c>
      <c r="H13" s="13">
        <v>8</v>
      </c>
    </row>
    <row r="14" ht="40.5">
      <c r="A14" s="15">
        <v>1</v>
      </c>
      <c r="B14" s="16" t="s">
        <v>7</v>
      </c>
      <c r="C14" s="15" t="s">
        <v>8</v>
      </c>
      <c r="D14" s="15">
        <v>100</v>
      </c>
      <c r="E14" s="17"/>
      <c r="F14" s="18">
        <v>1</v>
      </c>
      <c r="G14" s="19"/>
      <c r="H14" s="21"/>
    </row>
    <row r="15" ht="27">
      <c r="A15" s="15">
        <v>2</v>
      </c>
      <c r="B15" s="16" t="s">
        <v>110</v>
      </c>
      <c r="C15" s="15" t="s">
        <v>8</v>
      </c>
      <c r="D15" s="15">
        <v>100</v>
      </c>
      <c r="E15" s="17"/>
      <c r="F15" s="15"/>
      <c r="G15" s="19" t="s">
        <v>109</v>
      </c>
      <c r="H15" s="21"/>
    </row>
    <row r="16" ht="18" customHeight="1">
      <c r="A16" s="15">
        <v>3</v>
      </c>
      <c r="B16" s="16" t="s">
        <v>9</v>
      </c>
      <c r="C16" s="15" t="s">
        <v>8</v>
      </c>
      <c r="D16" s="15">
        <v>100</v>
      </c>
      <c r="E16" s="17"/>
      <c r="F16" s="15"/>
      <c r="G16" s="19" t="s">
        <v>107</v>
      </c>
      <c r="H16" s="21"/>
    </row>
    <row r="17" ht="33" customHeight="1">
      <c r="A17" s="15">
        <v>4</v>
      </c>
      <c r="B17" s="16" t="s">
        <v>19</v>
      </c>
      <c r="C17" s="15" t="s">
        <v>8</v>
      </c>
      <c r="D17" s="15">
        <v>950</v>
      </c>
      <c r="E17" s="17"/>
      <c r="F17" s="18">
        <v>1</v>
      </c>
      <c r="G17" s="19" t="s">
        <v>109</v>
      </c>
      <c r="H17" s="21"/>
    </row>
    <row r="18" ht="27">
      <c r="A18" s="15">
        <v>5</v>
      </c>
      <c r="B18" s="16" t="s">
        <v>20</v>
      </c>
      <c r="C18" s="15" t="s">
        <v>8</v>
      </c>
      <c r="D18" s="15">
        <v>200</v>
      </c>
      <c r="E18" s="17"/>
      <c r="F18" s="15"/>
      <c r="G18" s="19" t="s">
        <v>109</v>
      </c>
      <c r="H18" s="21"/>
    </row>
    <row r="19" ht="27">
      <c r="A19" s="15">
        <v>6</v>
      </c>
      <c r="B19" s="16" t="s">
        <v>21</v>
      </c>
      <c r="C19" s="15" t="s">
        <v>8</v>
      </c>
      <c r="D19" s="15">
        <v>100</v>
      </c>
      <c r="E19" s="17"/>
      <c r="F19" s="15"/>
      <c r="G19" s="19"/>
      <c r="H19" s="21"/>
    </row>
    <row r="20" ht="27">
      <c r="A20" s="15">
        <v>7</v>
      </c>
      <c r="B20" s="16" t="s">
        <v>22</v>
      </c>
      <c r="C20" s="15" t="s">
        <v>8</v>
      </c>
      <c r="D20" s="15">
        <v>200</v>
      </c>
      <c r="E20" s="17" t="s">
        <v>52</v>
      </c>
      <c r="F20" s="15"/>
      <c r="G20" s="19"/>
      <c r="H20" s="21"/>
    </row>
    <row r="21" ht="27">
      <c r="A21" s="15">
        <v>8</v>
      </c>
      <c r="B21" s="16" t="s">
        <v>23</v>
      </c>
      <c r="C21" s="15" t="s">
        <v>8</v>
      </c>
      <c r="D21" s="15">
        <v>320</v>
      </c>
      <c r="E21" s="17" t="s">
        <v>52</v>
      </c>
      <c r="F21" s="15"/>
      <c r="G21" s="19"/>
      <c r="H21" s="21"/>
    </row>
    <row r="22" ht="27">
      <c r="A22" s="15">
        <v>9</v>
      </c>
      <c r="B22" s="16" t="s">
        <v>24</v>
      </c>
      <c r="C22" s="15" t="s">
        <v>8</v>
      </c>
      <c r="D22" s="15">
        <v>180</v>
      </c>
      <c r="E22" s="17" t="s">
        <v>53</v>
      </c>
      <c r="F22" s="15"/>
      <c r="G22" s="19"/>
      <c r="H22" s="21"/>
    </row>
    <row r="23" ht="27">
      <c r="A23" s="15">
        <v>10</v>
      </c>
      <c r="B23" s="16" t="s">
        <v>25</v>
      </c>
      <c r="C23" s="15" t="s">
        <v>8</v>
      </c>
      <c r="D23" s="15">
        <v>1200</v>
      </c>
      <c r="E23" s="17" t="s">
        <v>53</v>
      </c>
      <c r="F23" s="18">
        <v>1</v>
      </c>
      <c r="G23" s="19" t="s">
        <v>109</v>
      </c>
      <c r="H23" s="21"/>
    </row>
    <row r="24">
      <c r="A24" s="15">
        <v>11</v>
      </c>
      <c r="B24" s="16" t="s">
        <v>26</v>
      </c>
      <c r="C24" s="15" t="s">
        <v>8</v>
      </c>
      <c r="D24" s="15">
        <v>10</v>
      </c>
      <c r="E24" s="17" t="s">
        <v>53</v>
      </c>
      <c r="F24" s="15"/>
      <c r="G24" s="19"/>
      <c r="H24" s="21"/>
    </row>
    <row r="25">
      <c r="A25" s="15">
        <v>12</v>
      </c>
      <c r="B25" s="16" t="s">
        <v>27</v>
      </c>
      <c r="C25" s="15" t="s">
        <v>8</v>
      </c>
      <c r="D25" s="15">
        <v>400</v>
      </c>
      <c r="E25" s="17" t="s">
        <v>53</v>
      </c>
      <c r="F25" s="15"/>
      <c r="G25" s="19"/>
      <c r="H25" s="21"/>
    </row>
    <row r="26">
      <c r="A26" s="15">
        <v>13</v>
      </c>
      <c r="B26" s="16" t="s">
        <v>28</v>
      </c>
      <c r="C26" s="15" t="s">
        <v>8</v>
      </c>
      <c r="D26" s="15">
        <v>60</v>
      </c>
      <c r="E26" s="17" t="s">
        <v>53</v>
      </c>
      <c r="F26" s="15"/>
      <c r="G26" s="19"/>
      <c r="H26" s="21"/>
    </row>
    <row r="27" ht="27">
      <c r="A27" s="15">
        <v>14</v>
      </c>
      <c r="B27" s="16" t="s">
        <v>29</v>
      </c>
      <c r="C27" s="15" t="s">
        <v>8</v>
      </c>
      <c r="D27" s="15">
        <v>200</v>
      </c>
      <c r="E27" s="17" t="s">
        <v>52</v>
      </c>
      <c r="F27" s="15"/>
      <c r="G27" s="19"/>
      <c r="H27" s="21"/>
    </row>
    <row r="28">
      <c r="A28" s="15">
        <v>15</v>
      </c>
      <c r="B28" s="16" t="s">
        <v>30</v>
      </c>
      <c r="C28" s="15" t="s">
        <v>8</v>
      </c>
      <c r="D28" s="15">
        <v>50</v>
      </c>
      <c r="E28" s="17" t="s">
        <v>53</v>
      </c>
      <c r="F28" s="15"/>
      <c r="G28" s="19"/>
      <c r="H28" s="21"/>
    </row>
    <row r="29">
      <c r="A29" s="15">
        <v>16</v>
      </c>
      <c r="B29" s="16" t="s">
        <v>31</v>
      </c>
      <c r="C29" s="15" t="s">
        <v>8</v>
      </c>
      <c r="D29" s="15">
        <v>100</v>
      </c>
      <c r="E29" s="17" t="s">
        <v>108</v>
      </c>
      <c r="F29" s="15"/>
      <c r="G29" s="19"/>
      <c r="H29" s="21"/>
    </row>
    <row r="30" ht="27">
      <c r="A30" s="15">
        <v>17</v>
      </c>
      <c r="B30" s="16" t="s">
        <v>32</v>
      </c>
      <c r="C30" s="15" t="s">
        <v>8</v>
      </c>
      <c r="D30" s="15">
        <v>15</v>
      </c>
      <c r="E30" s="17" t="s">
        <v>53</v>
      </c>
      <c r="F30" s="15"/>
      <c r="G30" s="19"/>
      <c r="H30" s="21"/>
    </row>
    <row r="31" ht="27">
      <c r="A31" s="15">
        <v>18</v>
      </c>
      <c r="B31" s="16" t="s">
        <v>33</v>
      </c>
      <c r="C31" s="15" t="s">
        <v>8</v>
      </c>
      <c r="D31" s="15">
        <v>60</v>
      </c>
      <c r="E31" s="17" t="s">
        <v>53</v>
      </c>
      <c r="F31" s="15"/>
      <c r="G31" s="19"/>
      <c r="H31" s="21"/>
    </row>
    <row r="32" ht="27">
      <c r="A32" s="15">
        <v>19</v>
      </c>
      <c r="B32" s="16" t="s">
        <v>34</v>
      </c>
      <c r="C32" s="15" t="s">
        <v>8</v>
      </c>
      <c r="D32" s="15">
        <v>150</v>
      </c>
      <c r="E32" s="17" t="s">
        <v>54</v>
      </c>
      <c r="F32" s="15"/>
      <c r="G32" s="19" t="s">
        <v>109</v>
      </c>
      <c r="H32" s="21"/>
    </row>
    <row r="33" ht="45" customHeight="1">
      <c r="A33" s="15">
        <v>20</v>
      </c>
      <c r="B33" s="16" t="s">
        <v>35</v>
      </c>
      <c r="C33" s="15" t="s">
        <v>8</v>
      </c>
      <c r="D33" s="15">
        <v>350</v>
      </c>
      <c r="E33" s="17"/>
      <c r="F33" s="15"/>
      <c r="G33" s="19" t="s">
        <v>56</v>
      </c>
      <c r="H33" s="21"/>
    </row>
    <row r="34">
      <c r="A34" s="15">
        <v>21</v>
      </c>
      <c r="B34" s="16" t="s">
        <v>36</v>
      </c>
      <c r="C34" s="15" t="s">
        <v>8</v>
      </c>
      <c r="D34" s="15">
        <v>120</v>
      </c>
      <c r="E34" s="17" t="s">
        <v>53</v>
      </c>
      <c r="F34" s="15"/>
      <c r="G34" s="19"/>
      <c r="H34" s="21"/>
    </row>
    <row r="35" ht="27">
      <c r="A35" s="15">
        <v>22</v>
      </c>
      <c r="B35" s="16" t="s">
        <v>37</v>
      </c>
      <c r="C35" s="15" t="s">
        <v>8</v>
      </c>
      <c r="D35" s="15">
        <v>200</v>
      </c>
      <c r="E35" s="17" t="s">
        <v>55</v>
      </c>
      <c r="F35" s="15"/>
      <c r="G35" s="19"/>
      <c r="H35" s="21"/>
    </row>
    <row r="36">
      <c r="A36" s="15">
        <v>23</v>
      </c>
      <c r="B36" s="16" t="s">
        <v>38</v>
      </c>
      <c r="C36" s="15" t="s">
        <v>8</v>
      </c>
      <c r="D36" s="15">
        <v>150</v>
      </c>
      <c r="E36" s="17" t="s">
        <v>53</v>
      </c>
      <c r="F36" s="15"/>
      <c r="G36" s="19"/>
      <c r="H36" s="21"/>
    </row>
    <row r="37">
      <c r="A37" s="15">
        <v>24</v>
      </c>
      <c r="B37" s="16" t="s">
        <v>39</v>
      </c>
      <c r="C37" s="15" t="s">
        <v>8</v>
      </c>
      <c r="D37" s="15">
        <v>80</v>
      </c>
      <c r="E37" s="17" t="s">
        <v>53</v>
      </c>
      <c r="F37" s="18">
        <v>1</v>
      </c>
      <c r="G37" s="19" t="s">
        <v>57</v>
      </c>
      <c r="H37" s="21"/>
    </row>
    <row r="38" ht="27">
      <c r="A38" s="15">
        <v>25</v>
      </c>
      <c r="B38" s="16" t="s">
        <v>40</v>
      </c>
      <c r="C38" s="15" t="s">
        <v>8</v>
      </c>
      <c r="D38" s="15">
        <v>300</v>
      </c>
      <c r="E38" s="17" t="s">
        <v>53</v>
      </c>
      <c r="F38" s="15"/>
      <c r="G38" s="19"/>
      <c r="H38" s="21"/>
    </row>
    <row r="39">
      <c r="A39" s="15">
        <v>26</v>
      </c>
      <c r="B39" s="16" t="s">
        <v>41</v>
      </c>
      <c r="C39" s="15" t="s">
        <v>8</v>
      </c>
      <c r="D39" s="15">
        <v>200</v>
      </c>
      <c r="E39" s="17" t="s">
        <v>53</v>
      </c>
      <c r="F39" s="15"/>
      <c r="G39" s="19"/>
      <c r="H39" s="21"/>
    </row>
    <row r="40" ht="27">
      <c r="A40" s="15">
        <v>27</v>
      </c>
      <c r="B40" s="16" t="s">
        <v>42</v>
      </c>
      <c r="C40" s="15" t="s">
        <v>8</v>
      </c>
      <c r="D40" s="15">
        <v>120</v>
      </c>
      <c r="E40" s="17" t="s">
        <v>53</v>
      </c>
      <c r="F40" s="15"/>
      <c r="G40" s="19"/>
      <c r="H40" s="21"/>
    </row>
    <row r="41" ht="40.5">
      <c r="A41" s="15">
        <v>28</v>
      </c>
      <c r="B41" s="16" t="s">
        <v>43</v>
      </c>
      <c r="C41" s="15" t="s">
        <v>8</v>
      </c>
      <c r="D41" s="15">
        <v>140</v>
      </c>
      <c r="E41" s="17" t="s">
        <v>53</v>
      </c>
      <c r="F41" s="15"/>
      <c r="G41" s="19"/>
      <c r="H41" s="21"/>
    </row>
    <row r="42">
      <c r="A42" s="15">
        <v>29</v>
      </c>
      <c r="B42" s="16" t="s">
        <v>44</v>
      </c>
      <c r="C42" s="15" t="s">
        <v>8</v>
      </c>
      <c r="D42" s="15">
        <v>100</v>
      </c>
      <c r="E42" s="17" t="s">
        <v>53</v>
      </c>
      <c r="F42" s="15"/>
      <c r="G42" s="19"/>
      <c r="H42" s="21"/>
    </row>
    <row r="43">
      <c r="A43" s="15">
        <v>30</v>
      </c>
      <c r="B43" s="16" t="s">
        <v>45</v>
      </c>
      <c r="C43" s="15" t="s">
        <v>8</v>
      </c>
      <c r="D43" s="15">
        <v>45</v>
      </c>
      <c r="E43" s="17"/>
      <c r="F43" s="15"/>
      <c r="G43" s="19"/>
      <c r="H43" s="21"/>
    </row>
    <row r="44" ht="43.5" customHeight="1">
      <c r="A44" s="15">
        <v>31</v>
      </c>
      <c r="B44" s="16" t="s">
        <v>46</v>
      </c>
      <c r="C44" s="15" t="s">
        <v>8</v>
      </c>
      <c r="D44" s="15">
        <v>78</v>
      </c>
      <c r="E44" s="17"/>
      <c r="F44" s="15"/>
      <c r="G44" s="19"/>
      <c r="H44" s="21"/>
    </row>
    <row r="45" ht="27">
      <c r="A45" s="15">
        <v>32</v>
      </c>
      <c r="B45" s="16" t="s">
        <v>47</v>
      </c>
      <c r="C45" s="15" t="s">
        <v>8</v>
      </c>
      <c r="D45" s="15">
        <v>160</v>
      </c>
      <c r="E45" s="17" t="s">
        <v>53</v>
      </c>
      <c r="F45" s="15"/>
      <c r="G45" s="19"/>
      <c r="H45" s="21"/>
    </row>
    <row r="46" ht="27">
      <c r="A46" s="15">
        <v>33</v>
      </c>
      <c r="B46" s="16" t="s">
        <v>48</v>
      </c>
      <c r="C46" s="15" t="s">
        <v>8</v>
      </c>
      <c r="D46" s="15">
        <v>2200</v>
      </c>
      <c r="E46" s="17"/>
      <c r="F46" s="15"/>
      <c r="G46" s="19" t="s">
        <v>109</v>
      </c>
      <c r="H46" s="21"/>
    </row>
    <row r="47">
      <c r="A47" s="15">
        <v>34</v>
      </c>
      <c r="B47" s="16" t="s">
        <v>49</v>
      </c>
      <c r="C47" s="15" t="s">
        <v>8</v>
      </c>
      <c r="D47" s="15">
        <v>150</v>
      </c>
      <c r="E47" s="17" t="s">
        <v>53</v>
      </c>
      <c r="F47" s="15"/>
      <c r="G47" s="19"/>
      <c r="H47" s="21"/>
    </row>
    <row r="48">
      <c r="A48" s="15">
        <v>35</v>
      </c>
      <c r="B48" s="16" t="s">
        <v>50</v>
      </c>
      <c r="C48" s="15" t="s">
        <v>8</v>
      </c>
      <c r="D48" s="15">
        <v>410</v>
      </c>
      <c r="E48" s="17" t="s">
        <v>53</v>
      </c>
      <c r="F48" s="15"/>
      <c r="G48" s="19"/>
      <c r="H48" s="21"/>
    </row>
    <row r="49">
      <c r="A49" s="15">
        <v>36</v>
      </c>
      <c r="B49" s="16" t="s">
        <v>51</v>
      </c>
      <c r="C49" s="15" t="s">
        <v>8</v>
      </c>
      <c r="D49" s="15">
        <v>40</v>
      </c>
      <c r="E49" s="17" t="s">
        <v>53</v>
      </c>
      <c r="F49" s="15"/>
      <c r="G49" s="19"/>
      <c r="H49" s="21"/>
    </row>
    <row r="50">
      <c r="A50" s="15">
        <v>37</v>
      </c>
      <c r="B50" s="16" t="s">
        <v>58</v>
      </c>
      <c r="C50" s="15" t="s">
        <v>8</v>
      </c>
      <c r="D50" s="15">
        <v>30</v>
      </c>
      <c r="E50" s="17" t="s">
        <v>53</v>
      </c>
      <c r="F50" s="15"/>
      <c r="G50" s="19"/>
      <c r="H50" s="21"/>
    </row>
    <row r="51">
      <c r="A51" s="15">
        <v>38</v>
      </c>
      <c r="B51" s="16" t="s">
        <v>59</v>
      </c>
      <c r="C51" s="15" t="s">
        <v>8</v>
      </c>
      <c r="D51" s="15">
        <v>12</v>
      </c>
      <c r="E51" s="17" t="s">
        <v>53</v>
      </c>
      <c r="F51" s="15"/>
      <c r="G51" s="19"/>
      <c r="H51" s="21"/>
    </row>
    <row r="52">
      <c r="A52" s="15">
        <v>39</v>
      </c>
      <c r="B52" s="16" t="s">
        <v>60</v>
      </c>
      <c r="C52" s="15" t="s">
        <v>8</v>
      </c>
      <c r="D52" s="15">
        <v>40</v>
      </c>
      <c r="E52" s="17" t="s">
        <v>53</v>
      </c>
      <c r="F52" s="15"/>
      <c r="G52" s="19"/>
      <c r="H52" s="21"/>
    </row>
    <row r="53" ht="27">
      <c r="A53" s="15">
        <v>40</v>
      </c>
      <c r="B53" s="16" t="s">
        <v>61</v>
      </c>
      <c r="C53" s="15" t="s">
        <v>8</v>
      </c>
      <c r="D53" s="15">
        <v>20</v>
      </c>
      <c r="E53" s="17"/>
      <c r="F53" s="15"/>
      <c r="G53" s="19"/>
      <c r="H53" s="21"/>
    </row>
    <row r="54" ht="27">
      <c r="A54" s="15">
        <v>41</v>
      </c>
      <c r="B54" s="16" t="s">
        <v>62</v>
      </c>
      <c r="C54" s="15" t="s">
        <v>8</v>
      </c>
      <c r="D54" s="15">
        <v>45</v>
      </c>
      <c r="E54" s="17"/>
      <c r="F54" s="15"/>
      <c r="G54" s="19"/>
      <c r="H54" s="21"/>
    </row>
    <row r="55" ht="31.5" customHeight="1">
      <c r="A55" s="15">
        <v>42</v>
      </c>
      <c r="B55" s="16" t="s">
        <v>63</v>
      </c>
      <c r="C55" s="15" t="s">
        <v>8</v>
      </c>
      <c r="D55" s="15">
        <v>45</v>
      </c>
      <c r="E55" s="17"/>
      <c r="F55" s="15"/>
      <c r="G55" s="19"/>
      <c r="H55" s="21"/>
    </row>
    <row r="56">
      <c r="A56" s="15">
        <v>43</v>
      </c>
      <c r="B56" s="16" t="s">
        <v>64</v>
      </c>
      <c r="C56" s="15" t="s">
        <v>8</v>
      </c>
      <c r="D56" s="15">
        <v>20</v>
      </c>
      <c r="E56" s="17"/>
      <c r="F56" s="15"/>
      <c r="G56" s="19"/>
      <c r="H56" s="21"/>
    </row>
    <row r="57">
      <c r="A57" s="15">
        <v>44</v>
      </c>
      <c r="B57" s="16" t="s">
        <v>65</v>
      </c>
      <c r="C57" s="15" t="s">
        <v>8</v>
      </c>
      <c r="D57" s="15">
        <v>350</v>
      </c>
      <c r="E57" s="17" t="s">
        <v>53</v>
      </c>
      <c r="F57" s="15"/>
      <c r="G57" s="19"/>
      <c r="H57" s="21"/>
    </row>
    <row r="58" ht="27">
      <c r="A58" s="15">
        <v>45</v>
      </c>
      <c r="B58" s="16" t="s">
        <v>66</v>
      </c>
      <c r="C58" s="15" t="s">
        <v>8</v>
      </c>
      <c r="D58" s="15">
        <v>138</v>
      </c>
      <c r="E58" s="17"/>
      <c r="F58" s="15"/>
      <c r="G58" s="19"/>
      <c r="H58" s="21"/>
    </row>
    <row r="59" ht="27">
      <c r="A59" s="15">
        <v>46</v>
      </c>
      <c r="B59" s="16" t="s">
        <v>67</v>
      </c>
      <c r="C59" s="15" t="s">
        <v>8</v>
      </c>
      <c r="D59" s="15">
        <v>24</v>
      </c>
      <c r="E59" s="17" t="s">
        <v>53</v>
      </c>
      <c r="F59" s="18">
        <v>1</v>
      </c>
      <c r="G59" s="19"/>
      <c r="H59" s="21"/>
    </row>
    <row r="60">
      <c r="A60" s="15">
        <v>47</v>
      </c>
      <c r="B60" s="16" t="s">
        <v>68</v>
      </c>
      <c r="C60" s="15" t="s">
        <v>8</v>
      </c>
      <c r="D60" s="15">
        <v>180</v>
      </c>
      <c r="E60" s="17" t="s">
        <v>53</v>
      </c>
      <c r="F60" s="15"/>
      <c r="G60" s="19"/>
      <c r="H60" s="21"/>
    </row>
    <row r="61">
      <c r="A61" s="15">
        <v>48</v>
      </c>
      <c r="B61" s="16" t="s">
        <v>69</v>
      </c>
      <c r="C61" s="15" t="s">
        <v>8</v>
      </c>
      <c r="D61" s="15">
        <v>100</v>
      </c>
      <c r="E61" s="17"/>
      <c r="F61" s="15"/>
      <c r="G61" s="19"/>
      <c r="H61" s="21"/>
    </row>
    <row r="62">
      <c r="A62" s="15">
        <v>49</v>
      </c>
      <c r="B62" s="16" t="s">
        <v>70</v>
      </c>
      <c r="C62" s="15" t="s">
        <v>8</v>
      </c>
      <c r="D62" s="15">
        <v>130</v>
      </c>
      <c r="E62" s="17"/>
      <c r="F62" s="15"/>
      <c r="G62" s="19"/>
      <c r="H62" s="21"/>
    </row>
    <row r="63">
      <c r="A63" s="15">
        <v>50</v>
      </c>
      <c r="B63" s="16" t="s">
        <v>71</v>
      </c>
      <c r="C63" s="15" t="s">
        <v>8</v>
      </c>
      <c r="D63" s="15">
        <v>60</v>
      </c>
      <c r="E63" s="17"/>
      <c r="F63" s="15"/>
      <c r="G63" s="19" t="s">
        <v>72</v>
      </c>
      <c r="H63" s="21"/>
    </row>
    <row r="64">
      <c r="A64" s="15">
        <v>51</v>
      </c>
      <c r="B64" s="16" t="s">
        <v>73</v>
      </c>
      <c r="C64" s="15" t="s">
        <v>8</v>
      </c>
      <c r="D64" s="15">
        <v>400</v>
      </c>
      <c r="E64" s="17"/>
      <c r="F64" s="15"/>
      <c r="G64" s="19"/>
      <c r="H64" s="21"/>
    </row>
    <row r="65">
      <c r="A65" s="15">
        <v>52</v>
      </c>
      <c r="B65" s="16" t="s">
        <v>74</v>
      </c>
      <c r="C65" s="15" t="s">
        <v>8</v>
      </c>
      <c r="D65" s="15">
        <v>45</v>
      </c>
      <c r="E65" s="17"/>
      <c r="F65" s="15"/>
      <c r="G65" s="19"/>
      <c r="H65" s="21"/>
    </row>
    <row r="66">
      <c r="A66" s="15">
        <v>53</v>
      </c>
      <c r="B66" s="16" t="s">
        <v>68</v>
      </c>
      <c r="C66" s="15" t="s">
        <v>8</v>
      </c>
      <c r="D66" s="15">
        <v>60</v>
      </c>
      <c r="E66" s="17"/>
      <c r="F66" s="15"/>
      <c r="G66" s="19"/>
      <c r="H66" s="21"/>
    </row>
    <row r="67">
      <c r="A67" s="15">
        <v>54</v>
      </c>
      <c r="B67" s="16" t="s">
        <v>75</v>
      </c>
      <c r="C67" s="15" t="s">
        <v>8</v>
      </c>
      <c r="D67" s="15">
        <v>40</v>
      </c>
      <c r="E67" s="17"/>
      <c r="F67" s="15"/>
      <c r="G67" s="19"/>
      <c r="H67" s="21"/>
    </row>
    <row r="68">
      <c r="A68" s="15">
        <v>55</v>
      </c>
      <c r="B68" s="16" t="s">
        <v>76</v>
      </c>
      <c r="C68" s="15" t="s">
        <v>8</v>
      </c>
      <c r="D68" s="15">
        <v>150</v>
      </c>
      <c r="E68" s="17" t="s">
        <v>53</v>
      </c>
      <c r="F68" s="15"/>
      <c r="G68" s="19"/>
      <c r="H68" s="21"/>
    </row>
    <row r="69">
      <c r="A69" s="15">
        <v>56</v>
      </c>
      <c r="B69" s="16" t="s">
        <v>77</v>
      </c>
      <c r="C69" s="15" t="s">
        <v>8</v>
      </c>
      <c r="D69" s="15">
        <v>120</v>
      </c>
      <c r="E69" s="17"/>
      <c r="F69" s="15"/>
      <c r="G69" s="19"/>
      <c r="H69" s="21"/>
    </row>
    <row r="70" ht="30.75" customHeight="1">
      <c r="A70" s="15">
        <v>57</v>
      </c>
      <c r="B70" s="16" t="s">
        <v>78</v>
      </c>
      <c r="C70" s="15" t="s">
        <v>8</v>
      </c>
      <c r="D70" s="15">
        <v>60</v>
      </c>
      <c r="E70" s="17" t="s">
        <v>93</v>
      </c>
      <c r="F70" s="15"/>
      <c r="G70" s="19"/>
      <c r="H70" s="21"/>
    </row>
    <row r="71" ht="27">
      <c r="A71" s="15">
        <v>58</v>
      </c>
      <c r="B71" s="16" t="s">
        <v>79</v>
      </c>
      <c r="C71" s="15" t="s">
        <v>8</v>
      </c>
      <c r="D71" s="15">
        <v>100</v>
      </c>
      <c r="E71" s="17" t="s">
        <v>94</v>
      </c>
      <c r="F71" s="15"/>
      <c r="G71" s="19" t="s">
        <v>72</v>
      </c>
      <c r="H71" s="21"/>
    </row>
    <row r="72">
      <c r="A72" s="15">
        <v>59</v>
      </c>
      <c r="B72" s="16" t="s">
        <v>80</v>
      </c>
      <c r="C72" s="15" t="s">
        <v>8</v>
      </c>
      <c r="D72" s="15">
        <v>40</v>
      </c>
      <c r="E72" s="17" t="s">
        <v>95</v>
      </c>
      <c r="F72" s="15"/>
      <c r="G72" s="19"/>
      <c r="H72" s="21"/>
    </row>
    <row r="73" ht="27">
      <c r="A73" s="15">
        <v>60</v>
      </c>
      <c r="B73" s="16" t="s">
        <v>81</v>
      </c>
      <c r="C73" s="15" t="s">
        <v>8</v>
      </c>
      <c r="D73" s="15">
        <v>100</v>
      </c>
      <c r="E73" s="17" t="s">
        <v>96</v>
      </c>
      <c r="F73" s="15"/>
      <c r="G73" s="19"/>
      <c r="H73" s="21"/>
    </row>
    <row r="74" ht="27">
      <c r="A74" s="15">
        <v>61</v>
      </c>
      <c r="B74" s="16" t="s">
        <v>82</v>
      </c>
      <c r="C74" s="15" t="s">
        <v>8</v>
      </c>
      <c r="D74" s="15">
        <v>200</v>
      </c>
      <c r="E74" s="17" t="s">
        <v>98</v>
      </c>
      <c r="F74" s="15"/>
      <c r="G74" s="19"/>
      <c r="H74" s="21"/>
    </row>
    <row r="75">
      <c r="A75" s="15">
        <v>62</v>
      </c>
      <c r="B75" s="16" t="s">
        <v>83</v>
      </c>
      <c r="C75" s="15" t="s">
        <v>8</v>
      </c>
      <c r="D75" s="15">
        <v>200</v>
      </c>
      <c r="E75" s="17" t="s">
        <v>97</v>
      </c>
      <c r="F75" s="15"/>
      <c r="G75" s="19"/>
      <c r="H75" s="21"/>
    </row>
    <row r="76">
      <c r="A76" s="15">
        <v>63</v>
      </c>
      <c r="B76" s="16" t="s">
        <v>84</v>
      </c>
      <c r="C76" s="15" t="s">
        <v>8</v>
      </c>
      <c r="D76" s="15">
        <v>50</v>
      </c>
      <c r="E76" s="17"/>
      <c r="F76" s="15"/>
      <c r="G76" s="19"/>
      <c r="H76" s="21"/>
    </row>
    <row r="77" ht="27">
      <c r="A77" s="15">
        <v>64</v>
      </c>
      <c r="B77" s="16" t="s">
        <v>86</v>
      </c>
      <c r="C77" s="15" t="s">
        <v>8</v>
      </c>
      <c r="D77" s="15">
        <v>200</v>
      </c>
      <c r="E77" s="17"/>
      <c r="F77" s="15"/>
      <c r="G77" s="19" t="s">
        <v>85</v>
      </c>
      <c r="H77" s="21"/>
    </row>
    <row r="78">
      <c r="A78" s="15">
        <v>65</v>
      </c>
      <c r="B78" s="16" t="s">
        <v>87</v>
      </c>
      <c r="C78" s="15" t="s">
        <v>8</v>
      </c>
      <c r="D78" s="15">
        <v>150</v>
      </c>
      <c r="E78" s="17" t="s">
        <v>53</v>
      </c>
      <c r="F78" s="15"/>
      <c r="G78" s="19"/>
      <c r="H78" s="21"/>
    </row>
    <row r="79" ht="27">
      <c r="A79" s="15">
        <v>66</v>
      </c>
      <c r="B79" s="16" t="s">
        <v>88</v>
      </c>
      <c r="C79" s="15" t="s">
        <v>8</v>
      </c>
      <c r="D79" s="15">
        <v>320</v>
      </c>
      <c r="E79" s="17"/>
      <c r="F79" s="15"/>
      <c r="G79" s="19"/>
      <c r="H79" s="21"/>
    </row>
    <row r="80">
      <c r="A80" s="15">
        <v>67</v>
      </c>
      <c r="B80" s="16" t="s">
        <v>89</v>
      </c>
      <c r="C80" s="15" t="s">
        <v>8</v>
      </c>
      <c r="D80" s="15">
        <v>1000</v>
      </c>
      <c r="E80" s="17"/>
      <c r="F80" s="15"/>
      <c r="G80" s="19"/>
      <c r="H80" s="21"/>
    </row>
    <row r="81" ht="27">
      <c r="A81" s="15">
        <v>68</v>
      </c>
      <c r="B81" s="16" t="s">
        <v>90</v>
      </c>
      <c r="C81" s="15" t="s">
        <v>8</v>
      </c>
      <c r="D81" s="15">
        <v>425</v>
      </c>
      <c r="E81" s="17"/>
      <c r="F81" s="15"/>
      <c r="G81" s="19"/>
      <c r="H81" s="21"/>
    </row>
    <row r="82">
      <c r="A82" s="15">
        <v>69</v>
      </c>
      <c r="B82" s="16" t="s">
        <v>91</v>
      </c>
      <c r="C82" s="15" t="s">
        <v>8</v>
      </c>
      <c r="D82" s="15">
        <f>4440+900</f>
        <v>5340</v>
      </c>
      <c r="E82" s="17"/>
      <c r="F82" s="15"/>
      <c r="G82" s="19"/>
      <c r="H82" s="21"/>
    </row>
    <row r="83">
      <c r="A83" s="15"/>
      <c r="B83" s="20" t="s">
        <v>92</v>
      </c>
      <c r="C83" s="15" t="s">
        <v>8</v>
      </c>
      <c r="D83" s="15">
        <f>SUM(D14:D82)</f>
        <v>19532</v>
      </c>
      <c r="E83" s="17"/>
      <c r="F83" s="15"/>
      <c r="G83" s="19"/>
      <c r="H83" s="21"/>
    </row>
    <row r="85" ht="21.75" customHeight="1">
      <c r="A85" s="3"/>
      <c r="B85" s="219" t="s">
        <v>103</v>
      </c>
      <c r="C85" s="219"/>
      <c r="D85" s="9"/>
      <c r="E85" s="10"/>
      <c r="F85" s="7" t="s">
        <v>105</v>
      </c>
    </row>
    <row r="86">
      <c r="A86" s="3"/>
      <c r="C86" s="3"/>
      <c r="D86" s="3"/>
    </row>
    <row r="87" ht="18" customHeight="1">
      <c r="B87" s="219" t="s">
        <v>99</v>
      </c>
      <c r="C87" s="219"/>
      <c r="D87" s="9"/>
      <c r="E87" s="10"/>
      <c r="F87" s="4" t="s">
        <v>101</v>
      </c>
      <c r="G87" s="1"/>
    </row>
    <row r="88" ht="21.75" customHeight="1">
      <c r="D88" s="11"/>
      <c r="E88" s="12"/>
      <c r="F88" s="4"/>
      <c r="G88" s="1"/>
    </row>
    <row r="89" ht="18" customHeight="1">
      <c r="B89" s="4" t="s">
        <v>100</v>
      </c>
      <c r="D89" s="9"/>
      <c r="E89" s="10"/>
      <c r="F89" s="4" t="s">
        <v>104</v>
      </c>
      <c r="G89" s="1"/>
    </row>
    <row r="90">
      <c r="F90" s="4"/>
    </row>
  </sheetData>
  <mergeCells count="4">
    <mergeCell ref="B87:C87"/>
    <mergeCell ref="A9:F9"/>
    <mergeCell ref="A10:F10"/>
    <mergeCell ref="B85:C85"/>
  </mergeCells>
  <pageMargins left="0.19685039370078741" right="0" top="0.11811023622047245" bottom="0.11811023622047245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Views>
    <sheetView topLeftCell="A28" workbookViewId="0">
      <selection activeCell="B39" sqref="B39:D49"/>
    </sheetView>
  </sheetViews>
  <sheetFormatPr defaultColWidth="9.140625" defaultRowHeight="15.75"/>
  <cols>
    <col min="1" max="1" width="4.85546875" style="22" customWidth="1"/>
    <col min="2" max="2" width="38.42578125" style="22" customWidth="1"/>
    <col min="3" max="3" width="7.7109375" style="22" customWidth="1"/>
    <col min="4" max="4" width="9.5703125" style="22" customWidth="1"/>
    <col min="5" max="9" width="4.28515625" style="22" customWidth="1"/>
    <col min="10" max="10" width="13.85546875" style="22" customWidth="1"/>
    <col min="11" max="16384" width="9.140625" style="22" customWidth="1"/>
  </cols>
  <sheetData>
    <row r="1">
      <c r="A1" s="26"/>
      <c r="B1" s="26" t="s">
        <v>10</v>
      </c>
      <c r="D1" s="27"/>
      <c r="E1" s="27" t="s">
        <v>11</v>
      </c>
      <c r="F1" s="27"/>
      <c r="G1" s="27"/>
    </row>
    <row r="2">
      <c r="A2" s="7"/>
      <c r="B2" s="7" t="s">
        <v>18</v>
      </c>
      <c r="E2" s="22" t="s">
        <v>12</v>
      </c>
    </row>
    <row r="3">
      <c r="A3" s="7"/>
      <c r="B3" s="7" t="s">
        <v>118</v>
      </c>
      <c r="E3" s="22" t="s">
        <v>119</v>
      </c>
    </row>
    <row r="4">
      <c r="A4" s="7"/>
      <c r="B4" s="7" t="s">
        <v>178</v>
      </c>
      <c r="E4" s="7" t="s">
        <v>178</v>
      </c>
    </row>
    <row r="5" ht="15.75" customHeight="1">
      <c r="A5" s="221" t="s">
        <v>112</v>
      </c>
      <c r="B5" s="221"/>
      <c r="C5" s="221"/>
      <c r="D5" s="221"/>
      <c r="E5" s="221"/>
      <c r="F5" s="221"/>
      <c r="G5" s="221"/>
      <c r="H5" s="221"/>
      <c r="I5" s="221"/>
    </row>
    <row r="6" ht="47.25" customHeight="1">
      <c r="A6" s="220" t="s">
        <v>219</v>
      </c>
      <c r="B6" s="220"/>
      <c r="C6" s="220"/>
      <c r="D6" s="220"/>
      <c r="E6" s="220"/>
      <c r="F6" s="220"/>
      <c r="G6" s="220"/>
      <c r="H6" s="220"/>
      <c r="I6" s="220"/>
      <c r="J6" s="220"/>
    </row>
    <row r="7" ht="34.5" customHeight="1">
      <c r="A7" s="33" t="s">
        <v>2</v>
      </c>
      <c r="B7" s="33" t="s">
        <v>3</v>
      </c>
      <c r="C7" s="33" t="s">
        <v>106</v>
      </c>
      <c r="D7" s="33" t="s">
        <v>4</v>
      </c>
      <c r="E7" s="222" t="s">
        <v>220</v>
      </c>
      <c r="F7" s="222"/>
      <c r="G7" s="222" t="s">
        <v>221</v>
      </c>
      <c r="H7" s="222"/>
      <c r="I7" s="222"/>
      <c r="J7" s="21" t="s">
        <v>129</v>
      </c>
    </row>
    <row r="8" ht="31.5">
      <c r="A8" s="33">
        <v>1</v>
      </c>
      <c r="B8" s="33">
        <v>2</v>
      </c>
      <c r="C8" s="33">
        <v>3</v>
      </c>
      <c r="D8" s="33">
        <v>4</v>
      </c>
      <c r="E8" s="34" t="s">
        <v>114</v>
      </c>
      <c r="F8" s="34" t="s">
        <v>115</v>
      </c>
      <c r="G8" s="34" t="s">
        <v>113</v>
      </c>
      <c r="H8" s="34" t="s">
        <v>114</v>
      </c>
      <c r="I8" s="34" t="s">
        <v>116</v>
      </c>
      <c r="J8" s="24"/>
    </row>
    <row r="9">
      <c r="A9" s="33"/>
      <c r="B9" s="33" t="s">
        <v>120</v>
      </c>
      <c r="C9" s="33"/>
      <c r="D9" s="33"/>
      <c r="E9" s="34"/>
      <c r="F9" s="34"/>
      <c r="G9" s="34"/>
      <c r="H9" s="34"/>
      <c r="I9" s="34"/>
      <c r="J9" s="24"/>
    </row>
    <row r="10" s="23" customFormat="1" ht="21.75" customHeight="1">
      <c r="A10" s="35"/>
      <c r="B10" s="25" t="s">
        <v>222</v>
      </c>
      <c r="C10" s="35" t="s">
        <v>8</v>
      </c>
      <c r="D10" s="35">
        <v>100</v>
      </c>
      <c r="E10" s="25"/>
      <c r="F10" s="25"/>
      <c r="G10" s="25"/>
      <c r="H10" s="25"/>
      <c r="I10" s="25"/>
      <c r="J10" s="25"/>
    </row>
    <row r="11" s="23" customFormat="1" ht="15" customHeight="1">
      <c r="A11" s="35"/>
      <c r="B11" s="38" t="s">
        <v>121</v>
      </c>
      <c r="C11" s="35"/>
      <c r="D11" s="35"/>
      <c r="E11" s="25"/>
      <c r="F11" s="25"/>
      <c r="G11" s="25"/>
      <c r="H11" s="25"/>
      <c r="I11" s="25"/>
      <c r="J11" s="25"/>
    </row>
    <row r="12" s="23" customFormat="1" ht="15" customHeight="1">
      <c r="A12" s="35"/>
      <c r="B12" s="25" t="s">
        <v>225</v>
      </c>
      <c r="C12" s="35" t="s">
        <v>8</v>
      </c>
      <c r="D12" s="35">
        <v>110</v>
      </c>
      <c r="E12" s="25"/>
      <c r="F12" s="25"/>
      <c r="G12" s="25"/>
      <c r="H12" s="25"/>
      <c r="I12" s="25"/>
      <c r="J12" s="25"/>
    </row>
    <row r="13" s="23" customFormat="1" ht="15" customHeight="1">
      <c r="A13" s="35"/>
      <c r="B13" s="38" t="s">
        <v>230</v>
      </c>
      <c r="C13" s="35"/>
      <c r="D13" s="35"/>
      <c r="E13" s="25"/>
      <c r="F13" s="25"/>
      <c r="G13" s="25"/>
      <c r="H13" s="25"/>
      <c r="I13" s="25"/>
      <c r="J13" s="25"/>
    </row>
    <row r="14" s="23" customFormat="1" ht="33" customHeight="1">
      <c r="A14" s="35"/>
      <c r="B14" s="25" t="s">
        <v>226</v>
      </c>
      <c r="C14" s="42" t="s">
        <v>8</v>
      </c>
      <c r="D14" s="42">
        <v>170</v>
      </c>
      <c r="E14" s="25"/>
      <c r="F14" s="25"/>
      <c r="G14" s="25"/>
      <c r="H14" s="25"/>
      <c r="I14" s="25"/>
      <c r="J14" s="25"/>
    </row>
    <row r="15" s="23" customFormat="1" ht="23.25" customHeight="1">
      <c r="A15" s="35"/>
      <c r="B15" s="25" t="s">
        <v>227</v>
      </c>
      <c r="C15" s="35" t="s">
        <v>8</v>
      </c>
      <c r="D15" s="35">
        <v>60</v>
      </c>
      <c r="E15" s="25"/>
      <c r="F15" s="25"/>
      <c r="G15" s="25"/>
      <c r="H15" s="25"/>
      <c r="I15" s="25"/>
      <c r="J15" s="25"/>
    </row>
    <row r="16" s="23" customFormat="1" ht="21" customHeight="1">
      <c r="A16" s="35"/>
      <c r="B16" s="25" t="s">
        <v>231</v>
      </c>
      <c r="C16" s="35" t="s">
        <v>8</v>
      </c>
      <c r="D16" s="35">
        <v>80</v>
      </c>
      <c r="E16" s="25"/>
      <c r="F16" s="25"/>
      <c r="G16" s="25"/>
      <c r="H16" s="25"/>
      <c r="I16" s="25"/>
      <c r="J16" s="25"/>
    </row>
    <row r="17" s="23" customFormat="1" ht="18.75" customHeight="1">
      <c r="A17" s="35"/>
      <c r="B17" s="38" t="s">
        <v>229</v>
      </c>
      <c r="C17" s="35"/>
      <c r="D17" s="35"/>
      <c r="E17" s="25"/>
      <c r="F17" s="25"/>
      <c r="G17" s="25"/>
      <c r="H17" s="25"/>
      <c r="I17" s="25"/>
      <c r="J17" s="25"/>
    </row>
    <row r="18" s="23" customFormat="1" ht="17.25" customHeight="1">
      <c r="A18" s="35"/>
      <c r="B18" s="39" t="s">
        <v>223</v>
      </c>
      <c r="C18" s="35" t="s">
        <v>8</v>
      </c>
      <c r="D18" s="35"/>
      <c r="E18" s="25"/>
      <c r="F18" s="25"/>
      <c r="G18" s="25"/>
      <c r="H18" s="25"/>
      <c r="I18" s="25"/>
      <c r="J18" s="25"/>
    </row>
    <row r="19" s="23" customFormat="1" ht="17.25" customHeight="1">
      <c r="A19" s="35"/>
      <c r="B19" s="39" t="s">
        <v>224</v>
      </c>
      <c r="C19" s="35"/>
      <c r="D19" s="35"/>
      <c r="E19" s="25"/>
      <c r="F19" s="25"/>
      <c r="G19" s="25"/>
      <c r="H19" s="25"/>
      <c r="I19" s="25"/>
      <c r="J19" s="25"/>
    </row>
    <row r="20" s="23" customFormat="1" ht="33" customHeight="1">
      <c r="A20" s="35"/>
      <c r="B20" s="25" t="s">
        <v>228</v>
      </c>
      <c r="C20" s="35" t="s">
        <v>8</v>
      </c>
      <c r="D20" s="35">
        <v>250</v>
      </c>
      <c r="E20" s="25"/>
      <c r="F20" s="25"/>
      <c r="G20" s="25"/>
      <c r="H20" s="25"/>
      <c r="I20" s="25"/>
      <c r="J20" s="25"/>
    </row>
    <row r="21" s="23" customFormat="1" ht="16.5" customHeight="1">
      <c r="A21" s="35"/>
      <c r="B21" s="38" t="s">
        <v>232</v>
      </c>
      <c r="C21" s="35"/>
      <c r="D21" s="35"/>
      <c r="E21" s="25"/>
      <c r="F21" s="25"/>
      <c r="G21" s="25"/>
      <c r="H21" s="25"/>
      <c r="I21" s="25"/>
      <c r="J21" s="25"/>
    </row>
    <row r="22" s="23" customFormat="1" ht="15" customHeight="1">
      <c r="A22" s="35"/>
      <c r="B22" s="25" t="s">
        <v>233</v>
      </c>
      <c r="C22" s="35" t="s">
        <v>8</v>
      </c>
      <c r="D22" s="35">
        <v>150</v>
      </c>
      <c r="E22" s="25"/>
      <c r="F22" s="25"/>
      <c r="G22" s="25"/>
      <c r="H22" s="25"/>
      <c r="I22" s="25"/>
      <c r="J22" s="25"/>
    </row>
    <row r="23" s="23" customFormat="1" ht="15" customHeight="1">
      <c r="A23" s="35"/>
      <c r="B23" s="25" t="s">
        <v>234</v>
      </c>
      <c r="C23" s="35" t="s">
        <v>8</v>
      </c>
      <c r="D23" s="35">
        <v>75</v>
      </c>
      <c r="E23" s="25"/>
      <c r="F23" s="25"/>
      <c r="G23" s="25"/>
      <c r="H23" s="25"/>
      <c r="I23" s="25"/>
      <c r="J23" s="25"/>
    </row>
    <row r="24" s="23" customFormat="1" ht="15" customHeight="1">
      <c r="A24" s="35"/>
      <c r="B24" s="25" t="s">
        <v>235</v>
      </c>
      <c r="C24" s="35" t="s">
        <v>8</v>
      </c>
      <c r="D24" s="35">
        <v>40</v>
      </c>
      <c r="E24" s="25"/>
      <c r="F24" s="25"/>
      <c r="G24" s="25"/>
      <c r="H24" s="25"/>
      <c r="I24" s="25"/>
      <c r="J24" s="25"/>
    </row>
    <row r="25" s="23" customFormat="1" ht="15" customHeight="1">
      <c r="A25" s="35"/>
      <c r="B25" s="25"/>
      <c r="C25" s="35"/>
      <c r="D25" s="35"/>
      <c r="E25" s="25"/>
      <c r="F25" s="25"/>
      <c r="G25" s="25"/>
      <c r="H25" s="25"/>
      <c r="I25" s="25"/>
      <c r="J25" s="25"/>
    </row>
    <row r="26" s="23" customFormat="1" ht="15" customHeight="1">
      <c r="A26" s="35"/>
      <c r="B26" s="25"/>
      <c r="C26" s="35"/>
      <c r="D26" s="35"/>
      <c r="E26" s="25"/>
      <c r="F26" s="25"/>
      <c r="G26" s="25"/>
      <c r="H26" s="25"/>
      <c r="I26" s="25"/>
      <c r="J26" s="25"/>
    </row>
    <row r="27" s="23" customFormat="1" ht="15" customHeight="1">
      <c r="A27" s="35"/>
      <c r="B27" s="25"/>
      <c r="C27" s="35"/>
      <c r="D27" s="35"/>
      <c r="E27" s="25"/>
      <c r="F27" s="25"/>
      <c r="G27" s="25"/>
      <c r="H27" s="25"/>
      <c r="I27" s="25"/>
      <c r="J27" s="25"/>
    </row>
    <row r="28" s="23" customFormat="1" ht="15" customHeight="1">
      <c r="A28" s="35"/>
      <c r="B28" s="25"/>
      <c r="C28" s="35"/>
      <c r="D28" s="35"/>
      <c r="E28" s="25"/>
      <c r="F28" s="25"/>
      <c r="G28" s="25"/>
      <c r="H28" s="25"/>
      <c r="I28" s="25"/>
      <c r="J28" s="25"/>
    </row>
    <row r="29" s="23" customFormat="1" ht="15" customHeight="1">
      <c r="A29" s="35"/>
      <c r="B29" s="25"/>
      <c r="C29" s="35"/>
      <c r="D29" s="35"/>
      <c r="E29" s="25"/>
      <c r="F29" s="25"/>
      <c r="G29" s="25"/>
      <c r="H29" s="25"/>
      <c r="I29" s="25"/>
      <c r="J29" s="25"/>
    </row>
    <row r="30" s="23" customFormat="1" ht="15" customHeight="1">
      <c r="A30" s="35"/>
      <c r="B30" s="25"/>
      <c r="C30" s="35"/>
      <c r="D30" s="35"/>
      <c r="E30" s="25"/>
      <c r="F30" s="25"/>
      <c r="G30" s="25"/>
      <c r="H30" s="25"/>
      <c r="I30" s="25"/>
      <c r="J30" s="25"/>
    </row>
    <row r="31" s="23" customFormat="1" ht="15" customHeight="1">
      <c r="A31" s="35"/>
      <c r="B31" s="25" t="s">
        <v>68</v>
      </c>
      <c r="C31" s="35" t="s">
        <v>8</v>
      </c>
      <c r="D31" s="35">
        <v>180</v>
      </c>
      <c r="E31" s="25"/>
      <c r="F31" s="25"/>
      <c r="G31" s="25"/>
      <c r="H31" s="25"/>
      <c r="I31" s="25"/>
      <c r="J31" s="25"/>
    </row>
    <row r="32" s="23" customFormat="1" ht="15" customHeight="1">
      <c r="A32" s="35"/>
      <c r="B32" s="25" t="s">
        <v>69</v>
      </c>
      <c r="C32" s="35" t="s">
        <v>8</v>
      </c>
      <c r="D32" s="35">
        <v>100</v>
      </c>
      <c r="E32" s="25"/>
      <c r="F32" s="25"/>
      <c r="G32" s="25"/>
      <c r="H32" s="25"/>
      <c r="I32" s="25"/>
      <c r="J32" s="25"/>
    </row>
    <row r="33" s="23" customFormat="1" ht="15" customHeight="1">
      <c r="A33" s="35"/>
      <c r="B33" s="25" t="s">
        <v>70</v>
      </c>
      <c r="C33" s="35" t="s">
        <v>8</v>
      </c>
      <c r="D33" s="35">
        <v>130</v>
      </c>
      <c r="E33" s="25"/>
      <c r="F33" s="25"/>
      <c r="G33" s="25"/>
      <c r="H33" s="25"/>
      <c r="I33" s="25"/>
      <c r="J33" s="25"/>
    </row>
    <row r="34" s="23" customFormat="1" ht="15" customHeight="1">
      <c r="A34" s="35"/>
      <c r="B34" s="25" t="s">
        <v>71</v>
      </c>
      <c r="C34" s="35" t="s">
        <v>8</v>
      </c>
      <c r="D34" s="35">
        <v>60</v>
      </c>
      <c r="E34" s="25"/>
      <c r="F34" s="25"/>
      <c r="G34" s="25"/>
      <c r="H34" s="25"/>
      <c r="I34" s="25"/>
      <c r="J34" s="25"/>
    </row>
    <row r="35" s="23" customFormat="1" ht="15" customHeight="1">
      <c r="A35" s="35"/>
      <c r="B35" s="25" t="s">
        <v>74</v>
      </c>
      <c r="C35" s="35" t="s">
        <v>8</v>
      </c>
      <c r="D35" s="35">
        <v>45</v>
      </c>
      <c r="E35" s="25"/>
      <c r="F35" s="25"/>
      <c r="G35" s="25"/>
      <c r="H35" s="25"/>
      <c r="I35" s="25"/>
      <c r="J35" s="25"/>
    </row>
    <row r="36" s="23" customFormat="1" ht="15" customHeight="1">
      <c r="A36" s="35"/>
      <c r="B36" s="25" t="s">
        <v>117</v>
      </c>
      <c r="C36" s="35" t="s">
        <v>8</v>
      </c>
      <c r="D36" s="35">
        <v>60</v>
      </c>
      <c r="E36" s="25"/>
      <c r="F36" s="25"/>
      <c r="G36" s="25"/>
      <c r="H36" s="25"/>
      <c r="I36" s="25"/>
    </row>
    <row r="37" s="23" customFormat="1" ht="15" customHeight="1">
      <c r="A37" s="35"/>
      <c r="B37" s="25" t="s">
        <v>75</v>
      </c>
      <c r="C37" s="35" t="s">
        <v>8</v>
      </c>
      <c r="D37" s="35">
        <v>40</v>
      </c>
      <c r="E37" s="25"/>
      <c r="F37" s="25"/>
      <c r="G37" s="25"/>
      <c r="H37" s="25"/>
      <c r="I37" s="25"/>
    </row>
    <row r="38" s="23" customFormat="1" ht="15" customHeight="1">
      <c r="A38" s="35"/>
      <c r="B38" s="25"/>
      <c r="C38" s="35"/>
      <c r="D38" s="35"/>
      <c r="E38" s="25"/>
      <c r="F38" s="25"/>
      <c r="G38" s="25"/>
      <c r="H38" s="25"/>
      <c r="I38" s="25"/>
    </row>
    <row r="39" s="23" customFormat="1" ht="15" customHeight="1">
      <c r="A39" s="35"/>
      <c r="B39" s="40" t="s">
        <v>130</v>
      </c>
      <c r="C39" s="35"/>
      <c r="D39" s="35"/>
      <c r="E39" s="25"/>
      <c r="F39" s="25"/>
      <c r="G39" s="25"/>
      <c r="H39" s="25"/>
      <c r="I39" s="25"/>
    </row>
    <row r="40" s="23" customFormat="1" ht="15" customHeight="1">
      <c r="A40" s="35"/>
      <c r="B40" s="25" t="s">
        <v>123</v>
      </c>
      <c r="C40" s="35" t="s">
        <v>8</v>
      </c>
      <c r="D40" s="35"/>
      <c r="E40" s="25"/>
      <c r="F40" s="25"/>
      <c r="G40" s="25"/>
      <c r="H40" s="25"/>
      <c r="I40" s="25"/>
    </row>
    <row r="41" s="23" customFormat="1" ht="15" customHeight="1">
      <c r="A41" s="33"/>
      <c r="B41" s="33" t="s">
        <v>122</v>
      </c>
      <c r="C41" s="33"/>
      <c r="D41" s="33"/>
      <c r="E41" s="222"/>
      <c r="F41" s="222"/>
      <c r="G41" s="222"/>
      <c r="H41" s="222"/>
      <c r="I41" s="222"/>
    </row>
    <row r="42" s="23" customFormat="1" ht="15" customHeight="1">
      <c r="A42" s="35"/>
      <c r="B42" s="25" t="s">
        <v>128</v>
      </c>
      <c r="C42" s="35" t="s">
        <v>8</v>
      </c>
      <c r="D42" s="35">
        <v>675</v>
      </c>
      <c r="E42" s="25"/>
      <c r="F42" s="25"/>
      <c r="G42" s="25"/>
      <c r="H42" s="25"/>
      <c r="I42" s="25"/>
    </row>
    <row r="43" s="23" customFormat="1" ht="15" customHeight="1">
      <c r="A43" s="35"/>
      <c r="B43" s="25" t="s">
        <v>127</v>
      </c>
      <c r="C43" s="35" t="s">
        <v>8</v>
      </c>
      <c r="D43" s="35">
        <v>1136</v>
      </c>
      <c r="E43" s="25"/>
      <c r="F43" s="25"/>
      <c r="G43" s="25"/>
      <c r="H43" s="25"/>
      <c r="I43" s="25"/>
    </row>
    <row r="44" s="23" customFormat="1" ht="15" customHeight="1">
      <c r="A44" s="35"/>
      <c r="B44" s="25" t="s">
        <v>126</v>
      </c>
      <c r="C44" s="35" t="s">
        <v>8</v>
      </c>
      <c r="D44" s="35">
        <v>1260</v>
      </c>
      <c r="E44" s="25"/>
      <c r="F44" s="25"/>
      <c r="G44" s="25"/>
      <c r="H44" s="25"/>
      <c r="I44" s="25"/>
    </row>
    <row r="45" s="23" customFormat="1" ht="15" customHeight="1">
      <c r="A45" s="35"/>
      <c r="B45" s="25" t="s">
        <v>125</v>
      </c>
      <c r="C45" s="35" t="s">
        <v>8</v>
      </c>
      <c r="D45" s="35">
        <v>1990</v>
      </c>
      <c r="E45" s="25"/>
      <c r="F45" s="25"/>
      <c r="G45" s="25"/>
      <c r="H45" s="25"/>
      <c r="I45" s="25"/>
    </row>
    <row r="46" s="23" customFormat="1" ht="15" customHeight="1">
      <c r="A46" s="35"/>
      <c r="B46" s="25" t="s">
        <v>124</v>
      </c>
      <c r="C46" s="35" t="s">
        <v>8</v>
      </c>
      <c r="D46" s="35">
        <v>425</v>
      </c>
      <c r="E46" s="25"/>
      <c r="F46" s="25"/>
      <c r="G46" s="25"/>
      <c r="H46" s="25"/>
      <c r="I46" s="25"/>
    </row>
    <row r="47" s="23" customFormat="1" ht="15" customHeight="1">
      <c r="A47" s="35"/>
      <c r="B47" s="25"/>
      <c r="C47" s="35"/>
      <c r="D47" s="35"/>
      <c r="E47" s="25"/>
      <c r="F47" s="25"/>
      <c r="G47" s="25"/>
      <c r="H47" s="25"/>
      <c r="I47" s="25"/>
    </row>
    <row r="48" s="23" customFormat="1" ht="15" customHeight="1">
      <c r="A48" s="35"/>
      <c r="B48" s="38" t="s">
        <v>131</v>
      </c>
      <c r="C48" s="35" t="s">
        <v>8</v>
      </c>
      <c r="D48" s="35">
        <v>300</v>
      </c>
      <c r="E48" s="25"/>
      <c r="F48" s="25"/>
      <c r="G48" s="25"/>
      <c r="H48" s="25"/>
      <c r="I48" s="25"/>
    </row>
    <row r="49" s="23" customFormat="1" ht="15" customHeight="1">
      <c r="A49" s="35"/>
      <c r="B49" s="36" t="s">
        <v>91</v>
      </c>
      <c r="C49" s="41" t="s">
        <v>8</v>
      </c>
      <c r="D49" s="41">
        <v>2000</v>
      </c>
      <c r="E49" s="25"/>
      <c r="F49" s="25"/>
      <c r="G49" s="25"/>
      <c r="H49" s="25"/>
      <c r="I49" s="25"/>
    </row>
    <row r="50" ht="15" customHeight="1">
      <c r="A50" s="42"/>
      <c r="B50" s="43" t="s">
        <v>92</v>
      </c>
      <c r="C50" s="42" t="s">
        <v>8</v>
      </c>
      <c r="D50" s="42">
        <f>SUM(D10:D49)-8</f>
        <v>9428</v>
      </c>
      <c r="E50" s="24"/>
      <c r="F50" s="24"/>
      <c r="G50" s="24"/>
      <c r="H50" s="24"/>
      <c r="I50" s="24"/>
    </row>
    <row r="51" ht="15" customHeight="1">
      <c r="A51" s="30"/>
      <c r="B51" s="44"/>
      <c r="C51" s="30"/>
      <c r="D51" s="30"/>
      <c r="E51" s="28"/>
      <c r="F51" s="28"/>
      <c r="G51" s="28"/>
      <c r="H51" s="28"/>
      <c r="I51" s="28"/>
    </row>
    <row r="52">
      <c r="A52" s="31"/>
      <c r="B52" s="4"/>
      <c r="C52" s="31"/>
      <c r="D52" s="31"/>
    </row>
    <row r="54">
      <c r="B54" s="219" t="s">
        <v>99</v>
      </c>
      <c r="C54" s="219"/>
      <c r="D54" s="9"/>
    </row>
    <row r="55">
      <c r="B55" s="4"/>
      <c r="C55" s="31"/>
      <c r="D55" s="11"/>
    </row>
    <row r="56">
      <c r="A56" s="28"/>
      <c r="B56" s="29"/>
      <c r="C56" s="30"/>
      <c r="D56" s="30"/>
    </row>
  </sheetData>
  <mergeCells count="7">
    <mergeCell ref="A5:I5"/>
    <mergeCell ref="B54:C54"/>
    <mergeCell ref="E41:F41"/>
    <mergeCell ref="G41:I41"/>
    <mergeCell ref="E7:F7"/>
    <mergeCell ref="G7:I7"/>
    <mergeCell ref="A6:J6"/>
  </mergeCells>
  <printOptions horizontalCentered="1"/>
  <pageMargins left="0.19685039370078741" right="0" top="0.11811023622047245" bottom="0" header="0.51181102362204722" footer="0.31496062992125984"/>
  <pageSetup paperSize="9" orientation="landscape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00"/>
  <sheetViews>
    <sheetView topLeftCell="A73" workbookViewId="0">
      <selection sqref="A1:XFD1048576"/>
    </sheetView>
  </sheetViews>
  <sheetFormatPr defaultColWidth="9.140625" defaultRowHeight="15.75"/>
  <cols>
    <col min="1" max="1" width="4.85546875" style="22" customWidth="1"/>
    <col min="2" max="2" width="49.42578125" style="22" customWidth="1"/>
    <col min="3" max="3" width="7.7109375" style="22" customWidth="1"/>
    <col min="4" max="4" width="9.28515625" style="22" customWidth="1"/>
    <col min="5" max="5" width="14.28515625" style="22" customWidth="1"/>
    <col min="6" max="6" width="21.140625" style="22" customWidth="1"/>
    <col min="7" max="16384" width="9.140625" style="22" customWidth="1"/>
  </cols>
  <sheetData>
    <row r="1">
      <c r="A1" s="26"/>
      <c r="B1" s="26"/>
      <c r="C1" s="54" t="s">
        <v>11</v>
      </c>
      <c r="D1" s="54"/>
      <c r="E1" s="54"/>
      <c r="F1" s="55"/>
    </row>
    <row r="2">
      <c r="A2" s="7"/>
      <c r="B2" s="7"/>
      <c r="C2" s="55" t="s">
        <v>12</v>
      </c>
      <c r="D2" s="55"/>
      <c r="E2" s="55"/>
      <c r="F2" s="55"/>
    </row>
    <row r="3">
      <c r="A3" s="7"/>
      <c r="B3" s="7"/>
      <c r="C3" s="55" t="s">
        <v>119</v>
      </c>
      <c r="D3" s="55"/>
      <c r="E3" s="55"/>
      <c r="F3" s="55"/>
    </row>
    <row r="4">
      <c r="A4" s="7"/>
      <c r="B4" s="7"/>
      <c r="C4" s="7" t="s">
        <v>178</v>
      </c>
      <c r="D4" s="55"/>
      <c r="E4" s="55"/>
      <c r="F4" s="55"/>
    </row>
    <row r="5" ht="15.75" customHeight="1">
      <c r="A5" s="240" t="s">
        <v>133</v>
      </c>
      <c r="B5" s="240"/>
      <c r="C5" s="240"/>
      <c r="D5" s="240"/>
      <c r="E5" s="240"/>
      <c r="F5" s="240"/>
    </row>
    <row r="6" ht="33.75" customHeight="1">
      <c r="A6" s="239" t="s">
        <v>197</v>
      </c>
      <c r="B6" s="239"/>
      <c r="C6" s="239"/>
      <c r="D6" s="239"/>
      <c r="E6" s="239"/>
      <c r="F6" s="239"/>
    </row>
    <row r="7" ht="31.5">
      <c r="A7" s="33" t="s">
        <v>181</v>
      </c>
      <c r="B7" s="33" t="s">
        <v>3</v>
      </c>
      <c r="C7" s="33" t="s">
        <v>106</v>
      </c>
      <c r="D7" s="33" t="s">
        <v>218</v>
      </c>
      <c r="E7" s="33" t="s">
        <v>205</v>
      </c>
      <c r="F7" s="33" t="s">
        <v>5</v>
      </c>
    </row>
    <row r="8">
      <c r="A8" s="33">
        <v>1</v>
      </c>
      <c r="B8" s="33">
        <v>2</v>
      </c>
      <c r="C8" s="33">
        <v>3</v>
      </c>
      <c r="D8" s="33">
        <v>4</v>
      </c>
      <c r="E8" s="33"/>
      <c r="F8" s="73">
        <v>5</v>
      </c>
    </row>
    <row r="9">
      <c r="A9" s="33"/>
      <c r="B9" s="230" t="s">
        <v>120</v>
      </c>
      <c r="C9" s="231"/>
      <c r="D9" s="231"/>
      <c r="E9" s="231"/>
      <c r="F9" s="232"/>
    </row>
    <row r="10" s="23" customFormat="1" ht="19.5" customHeight="1">
      <c r="A10" s="223" t="s">
        <v>137</v>
      </c>
      <c r="B10" s="224"/>
      <c r="C10" s="224"/>
      <c r="D10" s="224"/>
      <c r="E10" s="224"/>
      <c r="F10" s="225"/>
    </row>
    <row r="11" s="23" customFormat="1">
      <c r="A11" s="37">
        <v>1</v>
      </c>
      <c r="B11" s="39" t="s">
        <v>190</v>
      </c>
      <c r="C11" s="53" t="s">
        <v>8</v>
      </c>
      <c r="D11" s="53"/>
      <c r="E11" s="226">
        <v>60</v>
      </c>
      <c r="F11" s="226" t="s">
        <v>207</v>
      </c>
    </row>
    <row r="12" s="23" customFormat="1">
      <c r="A12" s="37">
        <v>2</v>
      </c>
      <c r="B12" s="39" t="s">
        <v>135</v>
      </c>
      <c r="C12" s="53" t="s">
        <v>8</v>
      </c>
      <c r="D12" s="53"/>
      <c r="E12" s="227"/>
      <c r="F12" s="227"/>
    </row>
    <row r="13" s="23" customFormat="1">
      <c r="A13" s="37">
        <v>3</v>
      </c>
      <c r="B13" s="39" t="s">
        <v>191</v>
      </c>
      <c r="C13" s="53" t="s">
        <v>8</v>
      </c>
      <c r="D13" s="53"/>
      <c r="E13" s="226">
        <v>80</v>
      </c>
      <c r="F13" s="226" t="s">
        <v>206</v>
      </c>
    </row>
    <row r="14" s="23" customFormat="1" ht="32.25" customHeight="1">
      <c r="A14" s="37">
        <v>4</v>
      </c>
      <c r="B14" s="39" t="s">
        <v>203</v>
      </c>
      <c r="C14" s="53" t="s">
        <v>8</v>
      </c>
      <c r="D14" s="53"/>
      <c r="E14" s="227"/>
      <c r="F14" s="227"/>
    </row>
    <row r="15" s="23" customFormat="1">
      <c r="A15" s="37">
        <v>5</v>
      </c>
      <c r="B15" s="39" t="s">
        <v>134</v>
      </c>
      <c r="C15" s="53" t="s">
        <v>8</v>
      </c>
      <c r="D15" s="53">
        <v>20</v>
      </c>
      <c r="E15" s="53"/>
      <c r="F15" s="53"/>
    </row>
    <row r="16" s="23" customFormat="1">
      <c r="A16" s="37">
        <v>6</v>
      </c>
      <c r="B16" s="39" t="s">
        <v>136</v>
      </c>
      <c r="C16" s="53" t="s">
        <v>8</v>
      </c>
      <c r="D16" s="53">
        <v>10</v>
      </c>
      <c r="E16" s="53"/>
      <c r="F16" s="53"/>
    </row>
    <row r="17" s="23" customFormat="1">
      <c r="A17" s="37"/>
      <c r="B17" s="39"/>
      <c r="C17" s="53"/>
      <c r="D17" s="70">
        <f>SUM(D11:D16)</f>
        <v>30</v>
      </c>
      <c r="E17" s="70">
        <v>140</v>
      </c>
      <c r="F17" s="53"/>
    </row>
    <row r="18" s="23" customFormat="1">
      <c r="A18" s="223" t="s">
        <v>138</v>
      </c>
      <c r="B18" s="224"/>
      <c r="C18" s="224"/>
      <c r="D18" s="224"/>
      <c r="E18" s="224"/>
      <c r="F18" s="225"/>
    </row>
    <row r="19" s="23" customFormat="1" ht="15.75" customHeight="1">
      <c r="A19" s="37">
        <v>1</v>
      </c>
      <c r="B19" s="39" t="s">
        <v>204</v>
      </c>
      <c r="C19" s="53" t="s">
        <v>8</v>
      </c>
      <c r="D19" s="53">
        <v>7</v>
      </c>
      <c r="E19" s="85"/>
      <c r="F19" s="60" t="s">
        <v>150</v>
      </c>
    </row>
    <row r="20" s="23" customFormat="1" ht="15.75" customHeight="1">
      <c r="A20" s="37"/>
      <c r="B20" s="39"/>
      <c r="C20" s="53"/>
      <c r="D20" s="70">
        <v>7</v>
      </c>
      <c r="E20" s="70"/>
      <c r="F20" s="51"/>
    </row>
    <row r="21" s="23" customFormat="1" ht="16.5" customHeight="1">
      <c r="A21" s="223" t="s">
        <v>139</v>
      </c>
      <c r="B21" s="224"/>
      <c r="C21" s="224"/>
      <c r="D21" s="224"/>
      <c r="E21" s="224"/>
      <c r="F21" s="225"/>
    </row>
    <row r="22" s="23" customFormat="1" ht="15.75" customHeight="1">
      <c r="A22" s="37">
        <v>1</v>
      </c>
      <c r="B22" s="39" t="s">
        <v>140</v>
      </c>
      <c r="C22" s="53" t="s">
        <v>8</v>
      </c>
      <c r="D22" s="53">
        <v>30</v>
      </c>
      <c r="E22" s="77"/>
      <c r="F22" s="74" t="s">
        <v>150</v>
      </c>
      <c r="L22" s="72"/>
    </row>
    <row r="23" s="23" customFormat="1">
      <c r="A23" s="37">
        <v>2</v>
      </c>
      <c r="B23" s="39" t="s">
        <v>209</v>
      </c>
      <c r="C23" s="53" t="s">
        <v>8</v>
      </c>
      <c r="D23" s="53">
        <v>36</v>
      </c>
      <c r="E23" s="78"/>
      <c r="F23" s="76"/>
    </row>
    <row r="24" s="23" customFormat="1">
      <c r="A24" s="37"/>
      <c r="B24" s="39"/>
      <c r="C24" s="53"/>
      <c r="D24" s="70">
        <f>SUM(D22:D23)</f>
        <v>66</v>
      </c>
      <c r="E24" s="86"/>
      <c r="F24" s="75"/>
    </row>
    <row r="25" s="23" customFormat="1" ht="17.25" customHeight="1">
      <c r="A25" s="223" t="s">
        <v>141</v>
      </c>
      <c r="B25" s="224"/>
      <c r="C25" s="224"/>
      <c r="D25" s="224"/>
      <c r="E25" s="224"/>
      <c r="F25" s="225"/>
    </row>
    <row r="26" s="23" customFormat="1" ht="15.75" customHeight="1">
      <c r="A26" s="37">
        <v>1</v>
      </c>
      <c r="B26" s="39" t="s">
        <v>202</v>
      </c>
      <c r="C26" s="53" t="s">
        <v>8</v>
      </c>
      <c r="D26" s="53"/>
      <c r="E26" s="53">
        <v>170</v>
      </c>
      <c r="F26" s="226" t="s">
        <v>150</v>
      </c>
    </row>
    <row r="27" s="23" customFormat="1" ht="15.75" customHeight="1">
      <c r="A27" s="37">
        <v>2</v>
      </c>
      <c r="B27" s="39" t="s">
        <v>143</v>
      </c>
      <c r="C27" s="53" t="s">
        <v>8</v>
      </c>
      <c r="D27" s="53">
        <v>16</v>
      </c>
      <c r="E27" s="78"/>
      <c r="F27" s="228"/>
    </row>
    <row r="28" s="23" customFormat="1">
      <c r="A28" s="37">
        <v>3</v>
      </c>
      <c r="B28" s="39" t="s">
        <v>142</v>
      </c>
      <c r="C28" s="53" t="s">
        <v>8</v>
      </c>
      <c r="D28" s="53">
        <v>100</v>
      </c>
      <c r="E28" s="78"/>
      <c r="F28" s="228"/>
    </row>
    <row r="29" s="23" customFormat="1">
      <c r="A29" s="37"/>
      <c r="B29" s="56" t="s">
        <v>147</v>
      </c>
      <c r="C29" s="37" t="s">
        <v>8</v>
      </c>
      <c r="D29" s="37">
        <v>60</v>
      </c>
      <c r="E29" s="87"/>
      <c r="F29" s="228"/>
    </row>
    <row r="30" s="23" customFormat="1">
      <c r="A30" s="37"/>
      <c r="B30" s="39"/>
      <c r="C30" s="53"/>
      <c r="D30" s="70">
        <f>SUM(D26:D29)</f>
        <v>176</v>
      </c>
      <c r="E30" s="70">
        <f>SUM(E26:E29)</f>
        <v>170</v>
      </c>
      <c r="F30" s="227"/>
    </row>
    <row r="31" s="23" customFormat="1" ht="15.75" customHeight="1">
      <c r="A31" s="223" t="s">
        <v>144</v>
      </c>
      <c r="B31" s="224"/>
      <c r="C31" s="224"/>
      <c r="D31" s="224"/>
      <c r="E31" s="224"/>
      <c r="F31" s="225"/>
    </row>
    <row r="32" s="23" customFormat="1" ht="15.75" customHeight="1">
      <c r="A32" s="37">
        <v>1</v>
      </c>
      <c r="B32" s="56" t="s">
        <v>211</v>
      </c>
      <c r="C32" s="37" t="s">
        <v>8</v>
      </c>
      <c r="D32" s="37">
        <v>55</v>
      </c>
      <c r="E32" s="81"/>
      <c r="F32" s="226" t="s">
        <v>150</v>
      </c>
    </row>
    <row r="33" s="23" customFormat="1">
      <c r="A33" s="37">
        <v>2</v>
      </c>
      <c r="B33" s="56" t="s">
        <v>212</v>
      </c>
      <c r="C33" s="37" t="s">
        <v>8</v>
      </c>
      <c r="D33" s="37">
        <v>40</v>
      </c>
      <c r="E33" s="87"/>
      <c r="F33" s="228"/>
    </row>
    <row r="34" s="23" customFormat="1">
      <c r="A34" s="37">
        <v>3</v>
      </c>
      <c r="B34" s="56" t="s">
        <v>145</v>
      </c>
      <c r="C34" s="37" t="s">
        <v>8</v>
      </c>
      <c r="D34" s="37">
        <v>25</v>
      </c>
      <c r="E34" s="87"/>
      <c r="F34" s="228"/>
    </row>
    <row r="35" s="23" customFormat="1">
      <c r="A35" s="41">
        <v>4</v>
      </c>
      <c r="B35" s="84" t="s">
        <v>146</v>
      </c>
      <c r="C35" s="41" t="s">
        <v>8</v>
      </c>
      <c r="D35" s="41">
        <v>30</v>
      </c>
      <c r="E35" s="87"/>
      <c r="F35" s="228"/>
    </row>
    <row r="36" s="23" customFormat="1">
      <c r="A36" s="37"/>
      <c r="B36" s="56"/>
      <c r="C36" s="37"/>
      <c r="D36" s="51">
        <f>SUM(D32:D35)</f>
        <v>150</v>
      </c>
      <c r="E36" s="88"/>
      <c r="F36" s="227"/>
    </row>
    <row r="37" s="23" customFormat="1">
      <c r="A37" s="37"/>
      <c r="B37" s="66" t="s">
        <v>193</v>
      </c>
      <c r="C37" s="51" t="s">
        <v>8</v>
      </c>
      <c r="D37" s="51">
        <f>D36+D30+D24+D17</f>
        <v>422</v>
      </c>
      <c r="E37" s="80"/>
      <c r="F37" s="67"/>
    </row>
    <row r="38" s="23" customFormat="1">
      <c r="A38" s="37"/>
      <c r="B38" s="223" t="s">
        <v>121</v>
      </c>
      <c r="C38" s="224"/>
      <c r="D38" s="224"/>
      <c r="E38" s="224"/>
      <c r="F38" s="225"/>
    </row>
    <row r="39" s="23" customFormat="1" ht="15" customHeight="1">
      <c r="A39" s="223" t="s">
        <v>148</v>
      </c>
      <c r="B39" s="224"/>
      <c r="C39" s="224"/>
      <c r="D39" s="224"/>
      <c r="E39" s="224"/>
      <c r="F39" s="225"/>
    </row>
    <row r="40" s="23" customFormat="1">
      <c r="A40" s="37">
        <v>1</v>
      </c>
      <c r="B40" s="39" t="s">
        <v>149</v>
      </c>
      <c r="C40" s="53" t="s">
        <v>8</v>
      </c>
      <c r="D40" s="53">
        <v>8</v>
      </c>
      <c r="E40" s="53"/>
      <c r="F40" s="226" t="s">
        <v>150</v>
      </c>
    </row>
    <row r="41" s="23" customFormat="1">
      <c r="A41" s="37">
        <v>2</v>
      </c>
      <c r="B41" s="39" t="s">
        <v>151</v>
      </c>
      <c r="C41" s="53" t="s">
        <v>8</v>
      </c>
      <c r="D41" s="53">
        <v>21</v>
      </c>
      <c r="E41" s="53"/>
      <c r="F41" s="228"/>
    </row>
    <row r="42" s="23" customFormat="1">
      <c r="A42" s="81">
        <v>3</v>
      </c>
      <c r="B42" s="83" t="s">
        <v>152</v>
      </c>
      <c r="C42" s="77" t="s">
        <v>8</v>
      </c>
      <c r="D42" s="53">
        <v>33</v>
      </c>
      <c r="E42" s="53"/>
      <c r="F42" s="228"/>
    </row>
    <row r="43" s="23" customFormat="1">
      <c r="A43" s="37">
        <v>4</v>
      </c>
      <c r="B43" s="39" t="s">
        <v>153</v>
      </c>
      <c r="C43" s="53" t="s">
        <v>8</v>
      </c>
      <c r="D43" s="53">
        <v>8</v>
      </c>
      <c r="E43" s="53"/>
      <c r="F43" s="228"/>
    </row>
    <row r="44" s="23" customFormat="1" ht="15" customHeight="1">
      <c r="A44" s="37">
        <v>5</v>
      </c>
      <c r="B44" s="39" t="s">
        <v>154</v>
      </c>
      <c r="C44" s="53" t="s">
        <v>8</v>
      </c>
      <c r="D44" s="53">
        <v>21</v>
      </c>
      <c r="E44" s="53"/>
      <c r="F44" s="228"/>
    </row>
    <row r="45" s="23" customFormat="1" ht="15" customHeight="1">
      <c r="A45" s="37">
        <v>6</v>
      </c>
      <c r="B45" s="39" t="s">
        <v>192</v>
      </c>
      <c r="C45" s="53" t="s">
        <v>8</v>
      </c>
      <c r="D45" s="53">
        <v>10</v>
      </c>
      <c r="E45" s="53"/>
      <c r="F45" s="227"/>
    </row>
    <row r="46" s="23" customFormat="1" ht="15" customHeight="1">
      <c r="A46" s="37"/>
      <c r="B46" s="39"/>
      <c r="C46" s="53"/>
      <c r="D46" s="70">
        <f>SUM(D40:D45)</f>
        <v>101</v>
      </c>
      <c r="E46" s="70"/>
      <c r="F46" s="53"/>
    </row>
    <row r="47" s="23" customFormat="1" ht="15" customHeight="1">
      <c r="A47" s="223" t="s">
        <v>166</v>
      </c>
      <c r="B47" s="224"/>
      <c r="C47" s="224"/>
      <c r="D47" s="224"/>
      <c r="E47" s="224"/>
      <c r="F47" s="225"/>
    </row>
    <row r="48" s="23" customFormat="1" ht="15" customHeight="1">
      <c r="A48" s="37">
        <v>1</v>
      </c>
      <c r="B48" s="39" t="s">
        <v>155</v>
      </c>
      <c r="C48" s="53" t="s">
        <v>8</v>
      </c>
      <c r="D48" s="53">
        <v>20</v>
      </c>
      <c r="E48" s="77"/>
      <c r="F48" s="226" t="s">
        <v>188</v>
      </c>
    </row>
    <row r="49" s="23" customFormat="1" ht="15" customHeight="1">
      <c r="A49" s="37">
        <v>2</v>
      </c>
      <c r="B49" s="39" t="s">
        <v>156</v>
      </c>
      <c r="C49" s="53" t="s">
        <v>8</v>
      </c>
      <c r="D49" s="53">
        <v>30</v>
      </c>
      <c r="E49" s="78"/>
      <c r="F49" s="228"/>
    </row>
    <row r="50" s="23" customFormat="1" ht="15" customHeight="1">
      <c r="A50" s="37">
        <v>3</v>
      </c>
      <c r="B50" s="39" t="s">
        <v>157</v>
      </c>
      <c r="C50" s="53" t="s">
        <v>8</v>
      </c>
      <c r="D50" s="53">
        <v>30</v>
      </c>
      <c r="E50" s="78"/>
      <c r="F50" s="228"/>
    </row>
    <row r="51" s="23" customFormat="1" ht="15" customHeight="1">
      <c r="A51" s="37">
        <v>4</v>
      </c>
      <c r="B51" s="39" t="s">
        <v>158</v>
      </c>
      <c r="C51" s="53" t="s">
        <v>8</v>
      </c>
      <c r="D51" s="53">
        <v>25</v>
      </c>
      <c r="E51" s="78"/>
      <c r="F51" s="228"/>
    </row>
    <row r="52" s="23" customFormat="1" ht="15" customHeight="1">
      <c r="A52" s="37">
        <v>5</v>
      </c>
      <c r="B52" s="39" t="s">
        <v>213</v>
      </c>
      <c r="C52" s="53" t="s">
        <v>8</v>
      </c>
      <c r="D52" s="53">
        <v>35</v>
      </c>
      <c r="E52" s="78"/>
      <c r="F52" s="228"/>
    </row>
    <row r="53" s="23" customFormat="1" ht="15" customHeight="1">
      <c r="A53" s="37">
        <v>6</v>
      </c>
      <c r="B53" s="39" t="s">
        <v>159</v>
      </c>
      <c r="C53" s="53" t="s">
        <v>8</v>
      </c>
      <c r="D53" s="53">
        <v>50</v>
      </c>
      <c r="E53" s="78"/>
      <c r="F53" s="228"/>
    </row>
    <row r="54" s="23" customFormat="1" ht="15" customHeight="1">
      <c r="A54" s="37">
        <v>7</v>
      </c>
      <c r="B54" s="39" t="s">
        <v>160</v>
      </c>
      <c r="C54" s="53" t="s">
        <v>8</v>
      </c>
      <c r="D54" s="53">
        <v>10</v>
      </c>
      <c r="E54" s="78"/>
      <c r="F54" s="228"/>
    </row>
    <row r="55" s="23" customFormat="1" ht="15" customHeight="1">
      <c r="A55" s="37">
        <v>8</v>
      </c>
      <c r="B55" s="39" t="s">
        <v>215</v>
      </c>
      <c r="C55" s="53" t="s">
        <v>8</v>
      </c>
      <c r="D55" s="53">
        <v>25</v>
      </c>
      <c r="E55" s="78"/>
      <c r="F55" s="228"/>
    </row>
    <row r="56" s="23" customFormat="1" ht="15" customHeight="1">
      <c r="A56" s="37">
        <v>9</v>
      </c>
      <c r="B56" s="39" t="s">
        <v>161</v>
      </c>
      <c r="C56" s="53" t="s">
        <v>8</v>
      </c>
      <c r="D56" s="53">
        <v>50</v>
      </c>
      <c r="E56" s="78"/>
      <c r="F56" s="228"/>
    </row>
    <row r="57" s="23" customFormat="1" ht="15" customHeight="1">
      <c r="A57" s="37">
        <v>10</v>
      </c>
      <c r="B57" s="39" t="s">
        <v>214</v>
      </c>
      <c r="C57" s="53" t="s">
        <v>8</v>
      </c>
      <c r="D57" s="53">
        <v>150</v>
      </c>
      <c r="E57" s="78"/>
      <c r="F57" s="228"/>
    </row>
    <row r="58" s="23" customFormat="1" ht="15" customHeight="1">
      <c r="A58" s="37">
        <v>11</v>
      </c>
      <c r="B58" s="39" t="s">
        <v>167</v>
      </c>
      <c r="C58" s="53" t="s">
        <v>8</v>
      </c>
      <c r="D58" s="53">
        <v>20</v>
      </c>
      <c r="E58" s="79"/>
      <c r="F58" s="227"/>
    </row>
    <row r="59" s="23" customFormat="1" ht="15" customHeight="1">
      <c r="A59" s="37"/>
      <c r="B59" s="39"/>
      <c r="C59" s="53"/>
      <c r="D59" s="70">
        <f>SUM(D48:D58)</f>
        <v>445</v>
      </c>
      <c r="E59" s="70"/>
      <c r="F59" s="53"/>
    </row>
    <row r="60" s="23" customFormat="1" ht="15" customHeight="1">
      <c r="A60" s="223" t="s">
        <v>168</v>
      </c>
      <c r="B60" s="224"/>
      <c r="C60" s="224"/>
      <c r="D60" s="224"/>
      <c r="E60" s="224"/>
      <c r="F60" s="225"/>
    </row>
    <row r="61" s="23" customFormat="1" ht="15" customHeight="1">
      <c r="A61" s="51">
        <v>1</v>
      </c>
      <c r="B61" s="56" t="s">
        <v>185</v>
      </c>
      <c r="C61" s="53" t="s">
        <v>8</v>
      </c>
      <c r="D61" s="37">
        <v>50</v>
      </c>
      <c r="E61" s="81"/>
      <c r="F61" s="226" t="s">
        <v>150</v>
      </c>
    </row>
    <row r="62" s="23" customFormat="1" ht="15" customHeight="1">
      <c r="A62" s="51">
        <v>2</v>
      </c>
      <c r="B62" s="56" t="s">
        <v>186</v>
      </c>
      <c r="C62" s="53" t="s">
        <v>8</v>
      </c>
      <c r="D62" s="37">
        <v>10</v>
      </c>
      <c r="E62" s="87"/>
      <c r="F62" s="228"/>
    </row>
    <row r="63" s="23" customFormat="1" ht="15" customHeight="1">
      <c r="A63" s="51">
        <v>3</v>
      </c>
      <c r="B63" s="56" t="s">
        <v>189</v>
      </c>
      <c r="C63" s="53" t="s">
        <v>8</v>
      </c>
      <c r="D63" s="37">
        <v>60</v>
      </c>
      <c r="E63" s="87"/>
      <c r="F63" s="228"/>
    </row>
    <row r="64" s="23" customFormat="1" ht="15" customHeight="1">
      <c r="A64" s="37">
        <v>4</v>
      </c>
      <c r="B64" s="39" t="s">
        <v>187</v>
      </c>
      <c r="C64" s="53" t="s">
        <v>8</v>
      </c>
      <c r="D64" s="53">
        <v>20</v>
      </c>
      <c r="E64" s="78"/>
      <c r="F64" s="228"/>
    </row>
    <row r="65" s="23" customFormat="1" ht="15" customHeight="1">
      <c r="A65" s="65">
        <v>5</v>
      </c>
      <c r="B65" s="63" t="s">
        <v>196</v>
      </c>
      <c r="C65" s="64" t="s">
        <v>8</v>
      </c>
      <c r="D65" s="64">
        <v>65</v>
      </c>
      <c r="E65" s="78"/>
      <c r="F65" s="228"/>
    </row>
    <row r="66" s="23" customFormat="1" ht="15" customHeight="1">
      <c r="A66" s="57">
        <v>6</v>
      </c>
      <c r="B66" s="63" t="s">
        <v>183</v>
      </c>
      <c r="C66" s="58" t="s">
        <v>8</v>
      </c>
      <c r="D66" s="58">
        <v>35</v>
      </c>
      <c r="E66" s="78"/>
      <c r="F66" s="228"/>
    </row>
    <row r="67" s="23" customFormat="1" ht="15" customHeight="1">
      <c r="A67" s="37">
        <v>7</v>
      </c>
      <c r="B67" s="39" t="s">
        <v>184</v>
      </c>
      <c r="C67" s="53" t="s">
        <v>8</v>
      </c>
      <c r="D67" s="53">
        <v>50</v>
      </c>
      <c r="E67" s="79"/>
      <c r="F67" s="227"/>
    </row>
    <row r="68" s="23" customFormat="1" ht="15" customHeight="1">
      <c r="A68" s="37"/>
      <c r="B68" s="39"/>
      <c r="C68" s="53"/>
      <c r="D68" s="70">
        <f>SUM(D61:D67)</f>
        <v>290</v>
      </c>
      <c r="E68" s="70"/>
      <c r="F68" s="53"/>
    </row>
    <row r="69" s="23" customFormat="1" ht="15" customHeight="1">
      <c r="A69" s="233" t="s">
        <v>166</v>
      </c>
      <c r="B69" s="234"/>
      <c r="C69" s="234"/>
      <c r="D69" s="234"/>
      <c r="E69" s="234"/>
      <c r="F69" s="235"/>
    </row>
    <row r="70" s="23" customFormat="1" ht="15" customHeight="1">
      <c r="A70" s="37">
        <v>1</v>
      </c>
      <c r="B70" s="39" t="s">
        <v>169</v>
      </c>
      <c r="C70" s="53" t="s">
        <v>8</v>
      </c>
      <c r="D70" s="25"/>
      <c r="E70" s="53">
        <v>70</v>
      </c>
      <c r="F70" s="236" t="s">
        <v>150</v>
      </c>
    </row>
    <row r="71" s="23" customFormat="1" ht="15" customHeight="1">
      <c r="A71" s="37">
        <v>2</v>
      </c>
      <c r="B71" s="39" t="s">
        <v>170</v>
      </c>
      <c r="C71" s="53" t="s">
        <v>8</v>
      </c>
      <c r="D71" s="25"/>
      <c r="E71" s="53">
        <v>40</v>
      </c>
      <c r="F71" s="237"/>
    </row>
    <row r="72" s="23" customFormat="1" ht="15" customHeight="1">
      <c r="A72" s="37">
        <v>3</v>
      </c>
      <c r="B72" s="39" t="s">
        <v>216</v>
      </c>
      <c r="C72" s="53" t="s">
        <v>8</v>
      </c>
      <c r="D72" s="35">
        <v>20</v>
      </c>
      <c r="E72" s="53"/>
      <c r="F72" s="238"/>
    </row>
    <row r="73" s="23" customFormat="1" ht="15" customHeight="1">
      <c r="A73" s="37"/>
      <c r="B73" s="39"/>
      <c r="C73" s="53"/>
      <c r="D73" s="70">
        <v>20</v>
      </c>
      <c r="E73" s="70">
        <v>110</v>
      </c>
      <c r="F73" s="37"/>
    </row>
    <row r="74" s="23" customFormat="1" ht="15" customHeight="1">
      <c r="A74" s="223" t="s">
        <v>164</v>
      </c>
      <c r="B74" s="224"/>
      <c r="C74" s="224"/>
      <c r="D74" s="224"/>
      <c r="E74" s="224"/>
      <c r="F74" s="225"/>
    </row>
    <row r="75" s="23" customFormat="1" ht="15" customHeight="1">
      <c r="A75" s="37">
        <v>1</v>
      </c>
      <c r="B75" s="56" t="s">
        <v>165</v>
      </c>
      <c r="C75" s="37" t="s">
        <v>8</v>
      </c>
      <c r="D75" s="37">
        <v>20</v>
      </c>
      <c r="E75" s="60"/>
      <c r="F75" s="59"/>
    </row>
    <row r="76" s="23" customFormat="1" ht="15" customHeight="1">
      <c r="A76" s="37">
        <v>2</v>
      </c>
      <c r="B76" s="56" t="s">
        <v>208</v>
      </c>
      <c r="C76" s="37" t="s">
        <v>8</v>
      </c>
      <c r="D76" s="37">
        <v>20</v>
      </c>
      <c r="E76" s="37"/>
      <c r="F76" s="56"/>
    </row>
    <row r="77" s="23" customFormat="1" ht="15" customHeight="1">
      <c r="A77" s="37"/>
      <c r="B77" s="56"/>
      <c r="C77" s="37"/>
      <c r="D77" s="51">
        <f>SUM(D75:D76)</f>
        <v>40</v>
      </c>
      <c r="E77" s="51"/>
      <c r="F77" s="56"/>
    </row>
    <row r="78" s="23" customFormat="1" ht="15" customHeight="1">
      <c r="A78" s="37"/>
      <c r="B78" s="71" t="s">
        <v>194</v>
      </c>
      <c r="C78" s="37"/>
      <c r="D78" s="51">
        <f>D77+D73+D68+D59+D46</f>
        <v>896</v>
      </c>
      <c r="E78" s="51"/>
      <c r="F78" s="56"/>
    </row>
    <row r="79" s="23" customFormat="1" ht="15" customHeight="1">
      <c r="A79" s="37"/>
      <c r="B79" s="223" t="s">
        <v>198</v>
      </c>
      <c r="C79" s="224"/>
      <c r="D79" s="224"/>
      <c r="E79" s="224"/>
      <c r="F79" s="225"/>
    </row>
    <row r="80" s="23" customFormat="1" ht="15" customHeight="1">
      <c r="A80" s="37"/>
      <c r="B80" s="56" t="s">
        <v>199</v>
      </c>
      <c r="C80" s="51" t="s">
        <v>8</v>
      </c>
      <c r="D80" s="51">
        <v>300</v>
      </c>
      <c r="E80" s="51"/>
      <c r="F80" s="51"/>
    </row>
    <row r="81" s="23" customFormat="1" ht="15" customHeight="1">
      <c r="A81" s="37"/>
      <c r="B81" s="71" t="s">
        <v>201</v>
      </c>
      <c r="C81" s="51"/>
      <c r="D81" s="51">
        <f>D80+D78+D37</f>
        <v>1618</v>
      </c>
      <c r="E81" s="51"/>
      <c r="F81" s="51"/>
    </row>
    <row r="82" s="23" customFormat="1" ht="15" customHeight="1">
      <c r="A82" s="37"/>
      <c r="B82" s="230" t="s">
        <v>182</v>
      </c>
      <c r="C82" s="231"/>
      <c r="D82" s="231"/>
      <c r="E82" s="231"/>
      <c r="F82" s="232"/>
    </row>
    <row r="83" s="23" customFormat="1" ht="15" customHeight="1">
      <c r="A83" s="37">
        <v>1</v>
      </c>
      <c r="B83" s="39" t="s">
        <v>177</v>
      </c>
      <c r="C83" s="53" t="s">
        <v>8</v>
      </c>
      <c r="D83" s="53">
        <v>300</v>
      </c>
      <c r="E83" s="77"/>
      <c r="F83" s="226" t="s">
        <v>150</v>
      </c>
    </row>
    <row r="84" s="23" customFormat="1" ht="15" customHeight="1">
      <c r="A84" s="37">
        <v>2</v>
      </c>
      <c r="B84" s="39" t="s">
        <v>174</v>
      </c>
      <c r="C84" s="53" t="s">
        <v>8</v>
      </c>
      <c r="D84" s="53">
        <v>300</v>
      </c>
      <c r="E84" s="78"/>
      <c r="F84" s="228"/>
    </row>
    <row r="85" s="23" customFormat="1" ht="15" customHeight="1">
      <c r="A85" s="37">
        <v>3</v>
      </c>
      <c r="B85" s="39" t="s">
        <v>175</v>
      </c>
      <c r="C85" s="53" t="s">
        <v>8</v>
      </c>
      <c r="D85" s="53">
        <v>300</v>
      </c>
      <c r="E85" s="78"/>
      <c r="F85" s="228"/>
    </row>
    <row r="86" s="23" customFormat="1" ht="15" customHeight="1">
      <c r="A86" s="37">
        <v>4</v>
      </c>
      <c r="B86" s="56" t="s">
        <v>176</v>
      </c>
      <c r="C86" s="37" t="s">
        <v>8</v>
      </c>
      <c r="D86" s="37">
        <v>300</v>
      </c>
      <c r="E86" s="87"/>
      <c r="F86" s="228"/>
    </row>
    <row r="87" s="23" customFormat="1" ht="32.25" customHeight="1">
      <c r="A87" s="37">
        <v>5</v>
      </c>
      <c r="B87" s="56" t="s">
        <v>172</v>
      </c>
      <c r="C87" s="37" t="s">
        <v>8</v>
      </c>
      <c r="D87" s="37">
        <v>150</v>
      </c>
      <c r="E87" s="87"/>
      <c r="F87" s="228"/>
    </row>
    <row r="88" s="23" customFormat="1" ht="15.75" customHeight="1">
      <c r="A88" s="37">
        <v>6</v>
      </c>
      <c r="B88" s="56" t="s">
        <v>171</v>
      </c>
      <c r="C88" s="37" t="s">
        <v>8</v>
      </c>
      <c r="D88" s="37">
        <v>300</v>
      </c>
      <c r="E88" s="87"/>
      <c r="F88" s="228"/>
    </row>
    <row r="89" s="23" customFormat="1" ht="15" customHeight="1">
      <c r="A89" s="37">
        <v>7</v>
      </c>
      <c r="B89" s="56" t="s">
        <v>173</v>
      </c>
      <c r="C89" s="37" t="s">
        <v>8</v>
      </c>
      <c r="D89" s="37">
        <v>600</v>
      </c>
      <c r="E89" s="87"/>
      <c r="F89" s="228"/>
    </row>
    <row r="90" s="23" customFormat="1" ht="15" customHeight="1">
      <c r="A90" s="37">
        <v>8</v>
      </c>
      <c r="B90" s="39" t="s">
        <v>162</v>
      </c>
      <c r="C90" s="42" t="s">
        <v>8</v>
      </c>
      <c r="D90" s="53">
        <v>300</v>
      </c>
      <c r="E90" s="78"/>
      <c r="F90" s="228"/>
    </row>
    <row r="91" s="23" customFormat="1" ht="15" customHeight="1">
      <c r="A91" s="37">
        <v>9</v>
      </c>
      <c r="B91" s="39" t="s">
        <v>163</v>
      </c>
      <c r="C91" s="42" t="s">
        <v>8</v>
      </c>
      <c r="D91" s="53">
        <v>600</v>
      </c>
      <c r="E91" s="78"/>
      <c r="F91" s="228"/>
    </row>
    <row r="92" s="23" customFormat="1" ht="30" customHeight="1">
      <c r="A92" s="37">
        <v>10</v>
      </c>
      <c r="B92" s="39" t="s">
        <v>217</v>
      </c>
      <c r="C92" s="42" t="s">
        <v>8</v>
      </c>
      <c r="D92" s="53">
        <v>750</v>
      </c>
      <c r="E92" s="78"/>
      <c r="F92" s="228"/>
    </row>
    <row r="93" s="23" customFormat="1" ht="31.5" customHeight="1">
      <c r="A93" s="37">
        <v>11</v>
      </c>
      <c r="B93" s="39" t="s">
        <v>210</v>
      </c>
      <c r="C93" s="53" t="s">
        <v>8</v>
      </c>
      <c r="D93" s="53">
        <v>300</v>
      </c>
      <c r="E93" s="78"/>
      <c r="F93" s="228"/>
      <c r="I93" s="61"/>
      <c r="J93" s="30"/>
      <c r="K93" s="62"/>
    </row>
    <row r="94" s="23" customFormat="1" ht="15" customHeight="1">
      <c r="A94" s="37"/>
      <c r="B94" s="50" t="s">
        <v>195</v>
      </c>
      <c r="C94" s="53"/>
      <c r="D94" s="70">
        <f>SUM(D83:D93)</f>
        <v>4200</v>
      </c>
      <c r="E94" s="70"/>
      <c r="F94" s="56"/>
      <c r="I94" s="61"/>
      <c r="J94" s="30"/>
      <c r="K94" s="62"/>
    </row>
    <row r="95" s="23" customFormat="1" ht="15" customHeight="1">
      <c r="A95" s="37"/>
      <c r="B95" s="50" t="s">
        <v>200</v>
      </c>
      <c r="C95" s="53"/>
      <c r="D95" s="70">
        <f>D81+D94</f>
        <v>5818</v>
      </c>
      <c r="E95" s="70"/>
      <c r="F95" s="56"/>
      <c r="I95" s="61"/>
      <c r="J95" s="30"/>
      <c r="K95" s="69"/>
    </row>
    <row r="96" s="23" customFormat="1">
      <c r="A96" s="35">
        <v>1</v>
      </c>
      <c r="B96" s="48" t="s">
        <v>130</v>
      </c>
      <c r="C96" s="42" t="s">
        <v>8</v>
      </c>
      <c r="D96" s="42">
        <v>1200</v>
      </c>
      <c r="E96" s="82"/>
      <c r="F96" s="82" t="s">
        <v>150</v>
      </c>
      <c r="I96" s="61"/>
      <c r="J96" s="62"/>
      <c r="K96" s="62"/>
    </row>
    <row r="97">
      <c r="A97" s="42"/>
      <c r="B97" s="43" t="s">
        <v>92</v>
      </c>
      <c r="C97" s="42" t="s">
        <v>8</v>
      </c>
      <c r="D97" s="68">
        <f>SUM(D95:D96)</f>
        <v>7018</v>
      </c>
      <c r="E97" s="68"/>
      <c r="F97" s="24"/>
    </row>
    <row r="98">
      <c r="B98" s="229" t="s">
        <v>179</v>
      </c>
      <c r="C98" s="229"/>
      <c r="D98" s="52"/>
      <c r="E98" s="52"/>
      <c r="F98" s="47" t="s">
        <v>180</v>
      </c>
    </row>
    <row r="99">
      <c r="B99" s="46"/>
      <c r="C99" s="32"/>
      <c r="D99" s="52"/>
      <c r="E99" s="52"/>
      <c r="F99" s="27"/>
    </row>
    <row r="100">
      <c r="A100" s="28"/>
      <c r="B100" s="29"/>
      <c r="C100" s="30"/>
      <c r="D100" s="30"/>
      <c r="E100" s="30"/>
    </row>
  </sheetData>
  <mergeCells count="28">
    <mergeCell ref="A6:F6"/>
    <mergeCell ref="A5:F5"/>
    <mergeCell ref="A10:F10"/>
    <mergeCell ref="A25:F25"/>
    <mergeCell ref="B9:F9"/>
    <mergeCell ref="B98:C98"/>
    <mergeCell ref="B82:F82"/>
    <mergeCell ref="F48:F58"/>
    <mergeCell ref="F61:F67"/>
    <mergeCell ref="F83:F93"/>
    <mergeCell ref="B79:F79"/>
    <mergeCell ref="A60:F60"/>
    <mergeCell ref="A69:F69"/>
    <mergeCell ref="A74:F74"/>
    <mergeCell ref="F70:F72"/>
    <mergeCell ref="A47:F47"/>
    <mergeCell ref="E11:E12"/>
    <mergeCell ref="E13:E14"/>
    <mergeCell ref="F13:F14"/>
    <mergeCell ref="F11:F12"/>
    <mergeCell ref="A18:F18"/>
    <mergeCell ref="A21:F21"/>
    <mergeCell ref="A31:F31"/>
    <mergeCell ref="A39:F39"/>
    <mergeCell ref="F40:F45"/>
    <mergeCell ref="B38:F38"/>
    <mergeCell ref="F26:F30"/>
    <mergeCell ref="F32:F36"/>
  </mergeCells>
  <pageMargins left="0.70866141732283472" right="0" top="0.74803149606299213" bottom="0.74803149606299213" header="0.31496062992125984" footer="0.11811023622047245"/>
  <pageSetup paperSize="9" scale="88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2"/>
  <sheetViews>
    <sheetView topLeftCell="A4" workbookViewId="0">
      <selection activeCell="A7" sqref="A7:E7"/>
    </sheetView>
  </sheetViews>
  <sheetFormatPr defaultColWidth="9.140625" defaultRowHeight="15.75"/>
  <cols>
    <col min="1" max="1" width="4.85546875" style="22" customWidth="1"/>
    <col min="2" max="2" width="38.42578125" style="22" customWidth="1"/>
    <col min="3" max="3" width="7.7109375" style="22" customWidth="1"/>
    <col min="4" max="4" width="9.5703125" style="22" customWidth="1"/>
    <col min="5" max="5" width="27.42578125" style="22" customWidth="1"/>
    <col min="6" max="16384" width="9.140625" style="22" customWidth="1"/>
  </cols>
  <sheetData>
    <row r="1">
      <c r="A1" s="26"/>
      <c r="B1" s="26"/>
      <c r="C1" s="27" t="s">
        <v>11</v>
      </c>
      <c r="D1" s="27"/>
    </row>
    <row r="2">
      <c r="A2" s="7"/>
      <c r="B2" s="7"/>
      <c r="C2" s="22" t="s">
        <v>12</v>
      </c>
    </row>
    <row r="3">
      <c r="A3" s="7"/>
      <c r="B3" s="7"/>
      <c r="C3" s="22" t="s">
        <v>119</v>
      </c>
    </row>
    <row r="4">
      <c r="A4" s="7"/>
      <c r="B4" s="7"/>
      <c r="C4" s="7" t="s">
        <v>178</v>
      </c>
    </row>
    <row r="5">
      <c r="A5" s="7"/>
      <c r="B5" s="7"/>
      <c r="C5" s="7"/>
      <c r="D5" s="7"/>
    </row>
    <row r="6" ht="15.75" customHeight="1">
      <c r="A6" s="221" t="s">
        <v>112</v>
      </c>
      <c r="B6" s="221"/>
      <c r="C6" s="221"/>
      <c r="D6" s="221"/>
      <c r="E6" s="221"/>
    </row>
    <row r="7" ht="31.5" customHeight="1">
      <c r="A7" s="220" t="s">
        <v>295</v>
      </c>
      <c r="B7" s="220"/>
      <c r="C7" s="220"/>
      <c r="D7" s="220"/>
      <c r="E7" s="220"/>
    </row>
    <row r="8" ht="31.5">
      <c r="A8" s="33" t="s">
        <v>2</v>
      </c>
      <c r="B8" s="33" t="s">
        <v>3</v>
      </c>
      <c r="C8" s="33" t="s">
        <v>106</v>
      </c>
      <c r="D8" s="33" t="s">
        <v>4</v>
      </c>
      <c r="E8" s="21" t="s">
        <v>129</v>
      </c>
    </row>
    <row r="9">
      <c r="A9" s="33">
        <v>1</v>
      </c>
      <c r="B9" s="33">
        <v>2</v>
      </c>
      <c r="C9" s="33">
        <v>3</v>
      </c>
      <c r="D9" s="33">
        <v>4</v>
      </c>
      <c r="E9" s="24"/>
    </row>
    <row r="10">
      <c r="A10" s="33"/>
      <c r="B10" s="33" t="s">
        <v>120</v>
      </c>
      <c r="C10" s="33"/>
      <c r="D10" s="33"/>
      <c r="E10" s="24"/>
    </row>
    <row r="11" s="23" customFormat="1">
      <c r="A11" s="35"/>
      <c r="B11" s="25" t="s">
        <v>291</v>
      </c>
      <c r="C11" s="35" t="s">
        <v>8</v>
      </c>
      <c r="D11" s="37">
        <v>30</v>
      </c>
      <c r="E11" s="25" t="s">
        <v>132</v>
      </c>
    </row>
    <row r="12" s="23" customFormat="1" ht="17.25" customHeight="1">
      <c r="A12" s="35"/>
      <c r="B12" s="25"/>
      <c r="C12" s="35"/>
      <c r="D12" s="35"/>
      <c r="E12" s="25"/>
    </row>
    <row r="13" s="23" customFormat="1">
      <c r="A13" s="35"/>
      <c r="B13" s="38" t="s">
        <v>121</v>
      </c>
      <c r="C13" s="35"/>
      <c r="D13" s="35"/>
      <c r="E13" s="25"/>
    </row>
    <row r="14" s="23" customFormat="1">
      <c r="A14" s="35">
        <v>1</v>
      </c>
      <c r="B14" s="39" t="s">
        <v>292</v>
      </c>
      <c r="C14" s="35" t="s">
        <v>8</v>
      </c>
      <c r="D14" s="35">
        <v>10</v>
      </c>
      <c r="E14" s="25"/>
    </row>
    <row r="15" s="23" customFormat="1" ht="16.5" customHeight="1">
      <c r="A15" s="35">
        <v>2</v>
      </c>
      <c r="B15" s="25" t="s">
        <v>293</v>
      </c>
      <c r="C15" s="35" t="s">
        <v>8</v>
      </c>
      <c r="D15" s="35">
        <v>20</v>
      </c>
      <c r="E15" s="25"/>
    </row>
    <row r="16" s="23" customFormat="1">
      <c r="A16" s="35">
        <v>3</v>
      </c>
      <c r="B16" s="25" t="s">
        <v>294</v>
      </c>
      <c r="C16" s="35" t="s">
        <v>8</v>
      </c>
      <c r="D16" s="35">
        <v>20</v>
      </c>
      <c r="E16" s="25"/>
    </row>
    <row r="17" s="23" customFormat="1">
      <c r="A17" s="35"/>
      <c r="B17" s="25"/>
      <c r="C17" s="42"/>
      <c r="D17" s="35"/>
      <c r="E17" s="25"/>
    </row>
    <row r="18" s="23" customFormat="1">
      <c r="A18" s="35"/>
      <c r="B18" s="25"/>
      <c r="C18" s="42"/>
      <c r="D18" s="42"/>
      <c r="E18" s="25"/>
    </row>
    <row r="19" s="23" customFormat="1">
      <c r="A19" s="35"/>
      <c r="B19" s="25"/>
      <c r="C19" s="25"/>
      <c r="D19" s="25"/>
      <c r="E19" s="25"/>
    </row>
    <row r="20" s="23" customFormat="1">
      <c r="A20" s="35"/>
      <c r="B20" s="25"/>
      <c r="C20" s="35"/>
      <c r="D20" s="35"/>
      <c r="E20" s="25"/>
    </row>
    <row r="21" s="23" customFormat="1">
      <c r="A21" s="35"/>
      <c r="B21" s="25"/>
      <c r="C21" s="35"/>
      <c r="D21" s="35"/>
      <c r="E21" s="25"/>
    </row>
    <row r="22" s="23" customFormat="1">
      <c r="A22" s="35"/>
      <c r="B22" s="25"/>
      <c r="C22" s="35"/>
      <c r="D22" s="35"/>
      <c r="E22" s="25"/>
    </row>
    <row r="23" s="23" customFormat="1">
      <c r="A23" s="35"/>
      <c r="B23" s="48" t="s">
        <v>130</v>
      </c>
      <c r="C23" s="35"/>
      <c r="D23" s="35"/>
      <c r="E23" s="25"/>
    </row>
    <row r="24" s="23" customFormat="1">
      <c r="A24" s="35"/>
      <c r="B24" s="25" t="s">
        <v>123</v>
      </c>
      <c r="C24" s="35" t="s">
        <v>8</v>
      </c>
      <c r="D24" s="35">
        <v>500</v>
      </c>
      <c r="E24" s="25"/>
    </row>
    <row r="25" s="23" customFormat="1">
      <c r="A25" s="33"/>
      <c r="B25" s="49"/>
      <c r="C25" s="33"/>
      <c r="D25" s="33"/>
      <c r="E25" s="25"/>
    </row>
    <row r="26" s="23" customFormat="1">
      <c r="A26" s="35"/>
      <c r="B26" s="25"/>
      <c r="C26" s="35"/>
      <c r="D26" s="35"/>
      <c r="E26" s="25"/>
    </row>
    <row r="27" s="23" customFormat="1">
      <c r="A27" s="35"/>
      <c r="B27" s="38"/>
      <c r="C27" s="35"/>
      <c r="D27" s="35"/>
      <c r="E27" s="25"/>
    </row>
    <row r="28" s="23" customFormat="1">
      <c r="A28" s="35"/>
      <c r="B28" s="50"/>
      <c r="C28" s="51"/>
      <c r="D28" s="51"/>
      <c r="E28" s="25"/>
    </row>
    <row r="29">
      <c r="A29" s="42"/>
      <c r="B29" s="43" t="s">
        <v>92</v>
      </c>
      <c r="C29" s="42" t="s">
        <v>8</v>
      </c>
      <c r="D29" s="42"/>
      <c r="E29" s="24"/>
    </row>
    <row r="31">
      <c r="B31" s="219" t="s">
        <v>99</v>
      </c>
      <c r="C31" s="219"/>
      <c r="D31" s="30"/>
      <c r="E31" s="45" t="s">
        <v>101</v>
      </c>
    </row>
    <row r="32">
      <c r="B32" s="4"/>
      <c r="C32" s="31"/>
      <c r="D32" s="30"/>
    </row>
  </sheetData>
  <mergeCells count="3">
    <mergeCell ref="A6:E6"/>
    <mergeCell ref="A7:E7"/>
    <mergeCell ref="B31:C31"/>
  </mergeCells>
  <pageMargins left="0.7" right="0.7" top="0.75" bottom="0.75" header="0.3" footer="0.3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4"/>
  <sheetViews>
    <sheetView topLeftCell="A4" workbookViewId="0">
      <selection activeCell="L8" sqref="L8"/>
    </sheetView>
  </sheetViews>
  <sheetFormatPr defaultColWidth="9.140625" defaultRowHeight="15.75"/>
  <cols>
    <col min="1" max="1" width="4.85546875" style="22" customWidth="1"/>
    <col min="2" max="2" width="38.42578125" style="22" customWidth="1"/>
    <col min="3" max="3" width="7.7109375" style="22" customWidth="1"/>
    <col min="4" max="4" width="9.5703125" style="22" customWidth="1"/>
    <col min="5" max="9" width="4.28515625" style="22" customWidth="1"/>
    <col min="10" max="10" width="13.85546875" style="22" customWidth="1"/>
    <col min="11" max="16384" width="9.140625" style="22" customWidth="1"/>
  </cols>
  <sheetData>
    <row r="1">
      <c r="A1" s="26"/>
      <c r="B1" s="26" t="s">
        <v>10</v>
      </c>
      <c r="D1" s="27"/>
      <c r="E1" s="27" t="s">
        <v>11</v>
      </c>
      <c r="F1" s="27"/>
      <c r="G1" s="27"/>
    </row>
    <row r="2">
      <c r="A2" s="7"/>
      <c r="B2" s="7" t="s">
        <v>241</v>
      </c>
      <c r="E2" s="22" t="s">
        <v>237</v>
      </c>
    </row>
    <row r="3">
      <c r="A3" s="7"/>
      <c r="B3" s="7" t="s">
        <v>242</v>
      </c>
    </row>
    <row r="4">
      <c r="A4" s="7"/>
      <c r="B4" s="7" t="s">
        <v>118</v>
      </c>
      <c r="E4" s="22" t="s">
        <v>238</v>
      </c>
    </row>
    <row r="5">
      <c r="A5" s="7"/>
      <c r="B5" s="7" t="s">
        <v>178</v>
      </c>
      <c r="E5" s="7" t="s">
        <v>178</v>
      </c>
    </row>
    <row r="6" ht="15.75" customHeight="1">
      <c r="A6" s="221" t="s">
        <v>112</v>
      </c>
      <c r="B6" s="221"/>
      <c r="C6" s="221"/>
      <c r="D6" s="221"/>
      <c r="E6" s="221"/>
      <c r="F6" s="221"/>
      <c r="G6" s="221"/>
      <c r="H6" s="221"/>
      <c r="I6" s="221"/>
    </row>
    <row r="7" ht="47.25" customHeight="1">
      <c r="A7" s="220" t="s">
        <v>236</v>
      </c>
      <c r="B7" s="220"/>
      <c r="C7" s="220"/>
      <c r="D7" s="220"/>
      <c r="E7" s="220"/>
      <c r="F7" s="220"/>
      <c r="G7" s="220"/>
      <c r="H7" s="220"/>
      <c r="I7" s="220"/>
      <c r="J7" s="220"/>
    </row>
    <row r="8" ht="34.5" customHeight="1">
      <c r="A8" s="243" t="s">
        <v>2</v>
      </c>
      <c r="B8" s="245" t="s">
        <v>3</v>
      </c>
      <c r="C8" s="245" t="s">
        <v>106</v>
      </c>
      <c r="D8" s="245" t="s">
        <v>4</v>
      </c>
      <c r="E8" s="242" t="s">
        <v>220</v>
      </c>
      <c r="F8" s="242"/>
      <c r="G8" s="242" t="s">
        <v>221</v>
      </c>
      <c r="H8" s="242"/>
      <c r="I8" s="242"/>
      <c r="J8" s="247" t="s">
        <v>5</v>
      </c>
    </row>
    <row r="9" ht="31.5">
      <c r="A9" s="244"/>
      <c r="B9" s="246"/>
      <c r="C9" s="246"/>
      <c r="D9" s="246"/>
      <c r="E9" s="34" t="s">
        <v>114</v>
      </c>
      <c r="F9" s="34" t="s">
        <v>115</v>
      </c>
      <c r="G9" s="34" t="s">
        <v>113</v>
      </c>
      <c r="H9" s="34" t="s">
        <v>114</v>
      </c>
      <c r="I9" s="34" t="s">
        <v>116</v>
      </c>
      <c r="J9" s="248"/>
    </row>
    <row r="10">
      <c r="A10" s="91">
        <v>1</v>
      </c>
      <c r="B10" s="90">
        <v>2</v>
      </c>
      <c r="C10" s="90">
        <v>3</v>
      </c>
      <c r="D10" s="90">
        <v>4</v>
      </c>
      <c r="E10" s="249" t="s">
        <v>239</v>
      </c>
      <c r="F10" s="250"/>
      <c r="G10" s="251" t="s">
        <v>240</v>
      </c>
      <c r="H10" s="251"/>
      <c r="I10" s="251"/>
      <c r="J10" s="92">
        <v>7</v>
      </c>
    </row>
    <row r="11">
      <c r="A11" s="93"/>
      <c r="B11" s="33" t="s">
        <v>120</v>
      </c>
      <c r="C11" s="33"/>
      <c r="D11" s="33"/>
      <c r="E11" s="34"/>
      <c r="F11" s="34"/>
      <c r="G11" s="34"/>
      <c r="H11" s="34"/>
      <c r="I11" s="34"/>
      <c r="J11" s="94"/>
    </row>
    <row r="12" s="23" customFormat="1" ht="21.75" customHeight="1">
      <c r="A12" s="95">
        <v>1</v>
      </c>
      <c r="B12" s="25" t="s">
        <v>222</v>
      </c>
      <c r="C12" s="35" t="s">
        <v>8</v>
      </c>
      <c r="D12" s="35">
        <v>100</v>
      </c>
      <c r="E12" s="25"/>
      <c r="F12" s="25"/>
      <c r="G12" s="25"/>
      <c r="H12" s="25"/>
      <c r="I12" s="25"/>
      <c r="J12" s="96"/>
    </row>
    <row r="13" s="23" customFormat="1" ht="15" customHeight="1">
      <c r="A13" s="95"/>
      <c r="B13" s="40" t="s">
        <v>121</v>
      </c>
      <c r="C13" s="35"/>
      <c r="D13" s="35"/>
      <c r="E13" s="25"/>
      <c r="F13" s="25"/>
      <c r="G13" s="25"/>
      <c r="H13" s="25"/>
      <c r="I13" s="25"/>
      <c r="J13" s="96"/>
    </row>
    <row r="14" s="23" customFormat="1" ht="17.25" customHeight="1">
      <c r="A14" s="95">
        <v>1</v>
      </c>
      <c r="B14" s="25" t="s">
        <v>225</v>
      </c>
      <c r="C14" s="35" t="s">
        <v>8</v>
      </c>
      <c r="D14" s="35">
        <v>110</v>
      </c>
      <c r="E14" s="25"/>
      <c r="F14" s="25"/>
      <c r="G14" s="25"/>
      <c r="H14" s="25"/>
      <c r="I14" s="25"/>
      <c r="J14" s="96"/>
    </row>
    <row r="15" s="23" customFormat="1" ht="15" customHeight="1">
      <c r="A15" s="95"/>
      <c r="B15" s="38" t="s">
        <v>230</v>
      </c>
      <c r="C15" s="35"/>
      <c r="D15" s="35"/>
      <c r="E15" s="25"/>
      <c r="F15" s="25"/>
      <c r="G15" s="25"/>
      <c r="H15" s="25"/>
      <c r="I15" s="25"/>
      <c r="J15" s="96"/>
    </row>
    <row r="16" s="23" customFormat="1" ht="33" customHeight="1">
      <c r="A16" s="95">
        <v>2</v>
      </c>
      <c r="B16" s="25" t="s">
        <v>226</v>
      </c>
      <c r="C16" s="42" t="s">
        <v>8</v>
      </c>
      <c r="D16" s="42">
        <v>170</v>
      </c>
      <c r="E16" s="25"/>
      <c r="F16" s="25"/>
      <c r="G16" s="25"/>
      <c r="H16" s="25"/>
      <c r="I16" s="25"/>
      <c r="J16" s="96"/>
    </row>
    <row r="17" s="23" customFormat="1" ht="21" customHeight="1">
      <c r="A17" s="95">
        <v>3</v>
      </c>
      <c r="B17" s="25" t="s">
        <v>227</v>
      </c>
      <c r="C17" s="35" t="s">
        <v>8</v>
      </c>
      <c r="D17" s="35">
        <v>60</v>
      </c>
      <c r="E17" s="25"/>
      <c r="F17" s="25"/>
      <c r="G17" s="25"/>
      <c r="H17" s="25"/>
      <c r="I17" s="25"/>
      <c r="J17" s="96"/>
    </row>
    <row r="18" s="23" customFormat="1" ht="21" customHeight="1">
      <c r="A18" s="95">
        <v>4</v>
      </c>
      <c r="B18" s="25" t="s">
        <v>231</v>
      </c>
      <c r="C18" s="35" t="s">
        <v>8</v>
      </c>
      <c r="D18" s="35">
        <v>80</v>
      </c>
      <c r="E18" s="25"/>
      <c r="F18" s="25"/>
      <c r="G18" s="25"/>
      <c r="H18" s="25"/>
      <c r="I18" s="25"/>
      <c r="J18" s="96"/>
    </row>
    <row r="19" s="23" customFormat="1" ht="18.75" customHeight="1">
      <c r="A19" s="95"/>
      <c r="B19" s="38" t="s">
        <v>229</v>
      </c>
      <c r="C19" s="35"/>
      <c r="D19" s="35"/>
      <c r="E19" s="25"/>
      <c r="F19" s="25"/>
      <c r="G19" s="25"/>
      <c r="H19" s="25"/>
      <c r="I19" s="25"/>
      <c r="J19" s="96"/>
    </row>
    <row r="20" s="23" customFormat="1" ht="17.25" customHeight="1">
      <c r="A20" s="95">
        <v>5</v>
      </c>
      <c r="B20" s="39" t="s">
        <v>223</v>
      </c>
      <c r="C20" s="35" t="s">
        <v>8</v>
      </c>
      <c r="D20" s="35">
        <v>35</v>
      </c>
      <c r="E20" s="25"/>
      <c r="F20" s="25"/>
      <c r="G20" s="25"/>
      <c r="H20" s="25"/>
      <c r="I20" s="25"/>
      <c r="J20" s="96"/>
    </row>
    <row r="21" s="23" customFormat="1" ht="17.25" customHeight="1">
      <c r="A21" s="95">
        <v>6</v>
      </c>
      <c r="B21" s="39" t="s">
        <v>224</v>
      </c>
      <c r="C21" s="35"/>
      <c r="D21" s="35"/>
      <c r="E21" s="25"/>
      <c r="F21" s="25"/>
      <c r="G21" s="25"/>
      <c r="H21" s="25"/>
      <c r="I21" s="25"/>
      <c r="J21" s="96"/>
    </row>
    <row r="22" s="23" customFormat="1" ht="33" customHeight="1">
      <c r="A22" s="97">
        <v>7</v>
      </c>
      <c r="B22" s="25" t="s">
        <v>228</v>
      </c>
      <c r="C22" s="35" t="s">
        <v>8</v>
      </c>
      <c r="D22" s="35">
        <v>250</v>
      </c>
      <c r="E22" s="25"/>
      <c r="F22" s="25"/>
      <c r="G22" s="25"/>
      <c r="H22" s="25"/>
      <c r="I22" s="25"/>
      <c r="J22" s="96"/>
    </row>
    <row r="23" s="23" customFormat="1" ht="16.5" customHeight="1">
      <c r="A23" s="95"/>
      <c r="B23" s="38" t="s">
        <v>232</v>
      </c>
      <c r="C23" s="35"/>
      <c r="D23" s="35"/>
      <c r="E23" s="25"/>
      <c r="F23" s="25"/>
      <c r="G23" s="25"/>
      <c r="H23" s="25"/>
      <c r="I23" s="25"/>
      <c r="J23" s="96"/>
    </row>
    <row r="24" s="23" customFormat="1" ht="16.5" customHeight="1">
      <c r="A24" s="95">
        <v>8</v>
      </c>
      <c r="B24" s="25" t="s">
        <v>233</v>
      </c>
      <c r="C24" s="35" t="s">
        <v>8</v>
      </c>
      <c r="D24" s="35">
        <v>150</v>
      </c>
      <c r="E24" s="25"/>
      <c r="F24" s="25"/>
      <c r="G24" s="25"/>
      <c r="H24" s="25"/>
      <c r="I24" s="25"/>
      <c r="J24" s="96"/>
    </row>
    <row r="25" s="23" customFormat="1" ht="17.25" customHeight="1">
      <c r="A25" s="95">
        <v>9</v>
      </c>
      <c r="B25" s="25" t="s">
        <v>234</v>
      </c>
      <c r="C25" s="35" t="s">
        <v>8</v>
      </c>
      <c r="D25" s="35">
        <v>75</v>
      </c>
      <c r="E25" s="25"/>
      <c r="F25" s="25"/>
      <c r="G25" s="25"/>
      <c r="H25" s="25"/>
      <c r="I25" s="25"/>
      <c r="J25" s="96"/>
    </row>
    <row r="26" s="23" customFormat="1" ht="18" customHeight="1">
      <c r="A26" s="95">
        <v>10</v>
      </c>
      <c r="B26" s="25" t="s">
        <v>235</v>
      </c>
      <c r="C26" s="35" t="s">
        <v>8</v>
      </c>
      <c r="D26" s="35">
        <v>40</v>
      </c>
      <c r="E26" s="25"/>
      <c r="F26" s="25"/>
      <c r="G26" s="25"/>
      <c r="H26" s="25"/>
      <c r="I26" s="25"/>
      <c r="J26" s="96"/>
    </row>
    <row r="27" s="23" customFormat="1" ht="15" customHeight="1">
      <c r="A27" s="95"/>
      <c r="B27" s="25"/>
      <c r="C27" s="35"/>
      <c r="D27" s="35"/>
      <c r="E27" s="25"/>
      <c r="F27" s="25"/>
      <c r="G27" s="25"/>
      <c r="H27" s="25"/>
      <c r="I27" s="25"/>
      <c r="J27" s="96"/>
    </row>
    <row r="28" ht="15" customHeight="1">
      <c r="A28" s="98"/>
      <c r="B28" s="99" t="s">
        <v>92</v>
      </c>
      <c r="C28" s="100" t="s">
        <v>8</v>
      </c>
      <c r="D28" s="100">
        <f>SUM(D12:D27)</f>
        <v>1070</v>
      </c>
      <c r="E28" s="101"/>
      <c r="F28" s="101"/>
      <c r="G28" s="101"/>
      <c r="H28" s="101"/>
      <c r="I28" s="101"/>
      <c r="J28" s="102"/>
    </row>
    <row r="29" ht="15" customHeight="1">
      <c r="A29" s="30"/>
      <c r="B29" s="44"/>
      <c r="C29" s="30"/>
      <c r="D29" s="30"/>
      <c r="E29" s="28"/>
      <c r="F29" s="28"/>
      <c r="G29" s="28"/>
      <c r="H29" s="28"/>
      <c r="I29" s="28"/>
      <c r="J29" s="28"/>
    </row>
    <row r="30" ht="15" customHeight="1">
      <c r="A30" s="30"/>
      <c r="B30" s="44"/>
      <c r="C30" s="30"/>
      <c r="D30" s="30"/>
      <c r="E30" s="28"/>
      <c r="F30" s="28"/>
      <c r="G30" s="28"/>
      <c r="H30" s="28"/>
      <c r="I30" s="28"/>
      <c r="J30" s="28"/>
    </row>
    <row r="31" ht="15" customHeight="1">
      <c r="A31" s="30"/>
      <c r="B31" s="44"/>
      <c r="C31" s="30"/>
      <c r="D31" s="30"/>
      <c r="E31" s="28"/>
      <c r="F31" s="28"/>
      <c r="G31" s="28"/>
      <c r="H31" s="28"/>
      <c r="I31" s="28"/>
    </row>
    <row r="32">
      <c r="B32" s="219" t="s">
        <v>99</v>
      </c>
      <c r="C32" s="219"/>
      <c r="D32" s="30"/>
      <c r="H32" s="241" t="s">
        <v>101</v>
      </c>
      <c r="I32" s="241"/>
      <c r="J32" s="241"/>
    </row>
    <row r="33">
      <c r="B33" s="4"/>
      <c r="C33" s="89"/>
      <c r="D33" s="30"/>
    </row>
    <row r="34">
      <c r="A34" s="28"/>
      <c r="B34" s="29"/>
      <c r="C34" s="30"/>
      <c r="D34" s="30"/>
    </row>
  </sheetData>
  <mergeCells count="13">
    <mergeCell ref="B32:C32"/>
    <mergeCell ref="H32:J32"/>
    <mergeCell ref="A6:I6"/>
    <mergeCell ref="A7:J7"/>
    <mergeCell ref="E8:F8"/>
    <mergeCell ref="G8:I8"/>
    <mergeCell ref="A8:A9"/>
    <mergeCell ref="B8:B9"/>
    <mergeCell ref="C8:C9"/>
    <mergeCell ref="D8:D9"/>
    <mergeCell ref="J8:J9"/>
    <mergeCell ref="E10:F10"/>
    <mergeCell ref="G10:I10"/>
  </mergeCells>
  <pageMargins left="0.7" right="0.7" top="0.75" bottom="0.75" header="0.3" footer="0.3"/>
  <pageSetup paperSize="9" scale="9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5"/>
  <sheetViews>
    <sheetView workbookViewId="0">
      <selection sqref="A1:XFD1048576"/>
    </sheetView>
  </sheetViews>
  <sheetFormatPr defaultColWidth="9.140625" defaultRowHeight="15.75"/>
  <cols>
    <col min="1" max="1" width="4.85546875" style="22" customWidth="1"/>
    <col min="2" max="2" width="49.42578125" style="22" customWidth="1"/>
    <col min="3" max="3" width="28.7109375" style="22" customWidth="1"/>
    <col min="4" max="16384" width="9.140625" style="22" customWidth="1"/>
  </cols>
  <sheetData>
    <row r="1">
      <c r="C1" s="27" t="s">
        <v>252</v>
      </c>
    </row>
    <row r="2">
      <c r="C2" s="22" t="s">
        <v>12</v>
      </c>
    </row>
    <row r="3">
      <c r="C3" s="22" t="s">
        <v>253</v>
      </c>
    </row>
    <row r="4">
      <c r="C4" s="22" t="s">
        <v>254</v>
      </c>
    </row>
    <row r="5" ht="18.75">
      <c r="A5" s="240" t="s">
        <v>133</v>
      </c>
      <c r="B5" s="240"/>
      <c r="C5" s="240"/>
    </row>
    <row r="6" ht="33" customHeight="1">
      <c r="A6" s="252" t="s">
        <v>255</v>
      </c>
      <c r="B6" s="252"/>
      <c r="C6" s="252"/>
    </row>
    <row r="7">
      <c r="A7" s="253"/>
      <c r="B7" s="253"/>
      <c r="C7" s="253"/>
    </row>
    <row r="8">
      <c r="A8" s="33" t="s">
        <v>181</v>
      </c>
      <c r="B8" s="33" t="s">
        <v>3</v>
      </c>
      <c r="C8" s="33" t="s">
        <v>5</v>
      </c>
    </row>
    <row r="9">
      <c r="A9" s="33">
        <v>1</v>
      </c>
      <c r="B9" s="33">
        <v>2</v>
      </c>
      <c r="C9" s="73">
        <v>5</v>
      </c>
    </row>
    <row r="10">
      <c r="A10" s="33"/>
      <c r="B10" s="230" t="s">
        <v>262</v>
      </c>
      <c r="C10" s="232"/>
    </row>
    <row r="11">
      <c r="A11" s="33">
        <v>1</v>
      </c>
      <c r="B11" s="39" t="s">
        <v>248</v>
      </c>
      <c r="C11" s="53" t="s">
        <v>250</v>
      </c>
    </row>
    <row r="12">
      <c r="A12" s="33">
        <v>2</v>
      </c>
      <c r="B12" s="39" t="s">
        <v>249</v>
      </c>
      <c r="C12" s="53"/>
    </row>
    <row r="13">
      <c r="A13" s="33"/>
      <c r="B13" s="230" t="s">
        <v>263</v>
      </c>
      <c r="C13" s="232"/>
    </row>
    <row r="14" ht="31.5">
      <c r="A14" s="33">
        <v>1</v>
      </c>
      <c r="B14" s="56" t="s">
        <v>264</v>
      </c>
      <c r="C14" s="53" t="s">
        <v>250</v>
      </c>
    </row>
    <row r="15">
      <c r="A15" s="33">
        <v>2</v>
      </c>
      <c r="B15" s="56" t="s">
        <v>265</v>
      </c>
      <c r="C15" s="105"/>
    </row>
    <row r="16">
      <c r="A16" s="33">
        <v>3</v>
      </c>
      <c r="B16" s="56" t="s">
        <v>245</v>
      </c>
      <c r="C16" s="103" t="s">
        <v>250</v>
      </c>
    </row>
    <row r="17">
      <c r="A17" s="33"/>
      <c r="B17" s="230" t="s">
        <v>266</v>
      </c>
      <c r="C17" s="232"/>
    </row>
    <row r="18" s="23" customFormat="1">
      <c r="A18" s="37">
        <v>1</v>
      </c>
      <c r="B18" s="39" t="s">
        <v>202</v>
      </c>
      <c r="C18" s="104"/>
    </row>
    <row r="19" s="23" customFormat="1">
      <c r="A19" s="37">
        <v>2</v>
      </c>
      <c r="B19" s="56" t="s">
        <v>246</v>
      </c>
      <c r="C19" s="53"/>
    </row>
    <row r="20" s="23" customFormat="1">
      <c r="A20" s="37">
        <v>3</v>
      </c>
      <c r="B20" s="56" t="s">
        <v>260</v>
      </c>
      <c r="C20" s="53"/>
    </row>
    <row r="21" s="23" customFormat="1">
      <c r="A21" s="37">
        <v>4</v>
      </c>
      <c r="B21" s="66" t="s">
        <v>267</v>
      </c>
      <c r="C21" s="53" t="s">
        <v>250</v>
      </c>
    </row>
    <row r="22" s="23" customFormat="1">
      <c r="A22" s="37">
        <v>5</v>
      </c>
      <c r="B22" s="56" t="s">
        <v>257</v>
      </c>
      <c r="C22" s="53"/>
    </row>
    <row r="23" s="23" customFormat="1">
      <c r="A23" s="37">
        <v>6</v>
      </c>
      <c r="B23" s="56" t="s">
        <v>258</v>
      </c>
      <c r="C23" s="53" t="s">
        <v>250</v>
      </c>
    </row>
    <row r="24" s="23" customFormat="1">
      <c r="A24" s="37">
        <v>7</v>
      </c>
      <c r="B24" s="39" t="s">
        <v>256</v>
      </c>
      <c r="C24" s="53"/>
    </row>
    <row r="25" s="23" customFormat="1">
      <c r="A25" s="37">
        <v>8</v>
      </c>
      <c r="B25" s="39" t="s">
        <v>247</v>
      </c>
      <c r="C25" s="53"/>
    </row>
    <row r="26" s="23" customFormat="1">
      <c r="A26" s="37">
        <v>9</v>
      </c>
      <c r="B26" s="39" t="s">
        <v>259</v>
      </c>
      <c r="C26" s="53"/>
    </row>
    <row r="27" s="23" customFormat="1">
      <c r="A27" s="37">
        <v>10</v>
      </c>
      <c r="B27" s="39" t="s">
        <v>243</v>
      </c>
      <c r="C27" s="53"/>
    </row>
    <row r="28" s="23" customFormat="1">
      <c r="A28" s="37">
        <v>11</v>
      </c>
      <c r="B28" s="39" t="s">
        <v>244</v>
      </c>
      <c r="C28" s="53"/>
    </row>
    <row r="29" s="23" customFormat="1">
      <c r="A29" s="37">
        <v>12</v>
      </c>
      <c r="B29" s="56" t="s">
        <v>261</v>
      </c>
      <c r="C29" s="53"/>
    </row>
    <row r="30" s="23" customFormat="1">
      <c r="A30" s="37">
        <v>13</v>
      </c>
      <c r="B30" s="56" t="s">
        <v>268</v>
      </c>
      <c r="C30" s="53" t="s">
        <v>269</v>
      </c>
    </row>
    <row r="31" s="23" customFormat="1">
      <c r="A31" s="37">
        <v>14</v>
      </c>
      <c r="B31" s="56" t="s">
        <v>270</v>
      </c>
      <c r="C31" s="53" t="s">
        <v>72</v>
      </c>
    </row>
    <row r="32" s="23" customFormat="1">
      <c r="A32" s="106"/>
      <c r="B32" s="107"/>
      <c r="C32" s="69"/>
    </row>
    <row r="33">
      <c r="A33" s="28"/>
      <c r="B33" s="108" t="s">
        <v>251</v>
      </c>
      <c r="C33" s="109" t="s">
        <v>180</v>
      </c>
    </row>
    <row r="34">
      <c r="B34" s="46"/>
      <c r="C34" s="27"/>
    </row>
    <row r="35">
      <c r="A35" s="28"/>
      <c r="B35" s="29"/>
    </row>
  </sheetData>
  <mergeCells count="5">
    <mergeCell ref="A5:C5"/>
    <mergeCell ref="B10:C10"/>
    <mergeCell ref="B13:C13"/>
    <mergeCell ref="A6:C7"/>
    <mergeCell ref="B17:C17"/>
  </mergeCells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4:F16"/>
  <sheetViews>
    <sheetView topLeftCell="A4" workbookViewId="0">
      <selection sqref="A1:XFD1048576"/>
    </sheetView>
  </sheetViews>
  <sheetFormatPr defaultRowHeight="18.75"/>
  <cols>
    <col min="1" max="1" width="6" style="110" customWidth="1"/>
    <col min="2" max="2" width="40" style="110" customWidth="1"/>
    <col min="3" max="3" width="34.5703125" style="110" customWidth="1"/>
    <col min="4" max="4" width="17.28515625" style="110" customWidth="1"/>
    <col min="5" max="5" width="14.85546875" style="110" customWidth="1"/>
    <col min="6" max="6" width="14.5703125" style="110" customWidth="1"/>
    <col min="7" max="16384" width="9.140625" style="110" customWidth="1"/>
  </cols>
  <sheetData>
    <row r="4">
      <c r="B4" s="255" t="s">
        <v>281</v>
      </c>
      <c r="C4" s="255"/>
      <c r="D4" s="255"/>
      <c r="E4" s="255"/>
      <c r="F4" s="255"/>
    </row>
    <row r="6" ht="37.5">
      <c r="A6" s="111"/>
      <c r="B6" s="112" t="s">
        <v>3</v>
      </c>
      <c r="C6" s="113" t="s">
        <v>278</v>
      </c>
      <c r="D6" s="113" t="s">
        <v>284</v>
      </c>
      <c r="E6" s="113" t="s">
        <v>285</v>
      </c>
      <c r="F6" s="113" t="s">
        <v>283</v>
      </c>
    </row>
    <row r="7" ht="37.5">
      <c r="A7" s="112">
        <v>1</v>
      </c>
      <c r="B7" s="114" t="s">
        <v>272</v>
      </c>
      <c r="C7" s="114" t="s">
        <v>271</v>
      </c>
      <c r="D7" s="113">
        <v>245</v>
      </c>
      <c r="E7" s="113">
        <v>85</v>
      </c>
      <c r="F7" s="115"/>
    </row>
    <row r="8">
      <c r="A8" s="112">
        <v>2</v>
      </c>
      <c r="B8" s="114" t="s">
        <v>279</v>
      </c>
      <c r="C8" s="114" t="s">
        <v>280</v>
      </c>
      <c r="D8" s="113">
        <v>28</v>
      </c>
      <c r="E8" s="113">
        <v>40</v>
      </c>
      <c r="F8" s="116"/>
    </row>
    <row r="9" ht="31.5" customHeight="1">
      <c r="A9" s="112">
        <v>3</v>
      </c>
      <c r="B9" s="111" t="s">
        <v>273</v>
      </c>
      <c r="C9" s="254" t="s">
        <v>282</v>
      </c>
      <c r="D9" s="113">
        <v>50</v>
      </c>
      <c r="E9" s="113">
        <v>6</v>
      </c>
      <c r="F9" s="116"/>
    </row>
    <row r="10" ht="37.5" customHeight="1">
      <c r="A10" s="112">
        <v>4</v>
      </c>
      <c r="B10" s="117" t="s">
        <v>289</v>
      </c>
      <c r="C10" s="254"/>
      <c r="D10" s="113">
        <v>40</v>
      </c>
      <c r="E10" s="113"/>
      <c r="F10" s="116"/>
    </row>
    <row r="11">
      <c r="A11" s="112">
        <v>5</v>
      </c>
      <c r="B11" s="111" t="s">
        <v>274</v>
      </c>
      <c r="C11" s="254"/>
      <c r="D11" s="113">
        <v>36</v>
      </c>
      <c r="E11" s="113"/>
      <c r="F11" s="116"/>
    </row>
    <row r="12">
      <c r="A12" s="112">
        <v>6</v>
      </c>
      <c r="B12" s="111" t="s">
        <v>275</v>
      </c>
      <c r="C12" s="254"/>
      <c r="D12" s="113">
        <v>80</v>
      </c>
      <c r="E12" s="113"/>
      <c r="F12" s="116"/>
    </row>
    <row r="13" ht="56.25">
      <c r="A13" s="112">
        <v>7</v>
      </c>
      <c r="B13" s="111" t="s">
        <v>276</v>
      </c>
      <c r="C13" s="117" t="s">
        <v>286</v>
      </c>
      <c r="D13" s="113">
        <v>226</v>
      </c>
      <c r="E13" s="113">
        <v>278</v>
      </c>
      <c r="F13" s="116">
        <v>94</v>
      </c>
    </row>
    <row r="14" ht="75">
      <c r="A14" s="112">
        <v>8</v>
      </c>
      <c r="B14" s="117" t="s">
        <v>287</v>
      </c>
      <c r="C14" s="114" t="s">
        <v>277</v>
      </c>
      <c r="D14" s="113">
        <v>184</v>
      </c>
      <c r="E14" s="113"/>
      <c r="F14" s="116"/>
    </row>
    <row r="15" ht="37.5">
      <c r="A15" s="112">
        <v>9</v>
      </c>
      <c r="B15" s="118" t="s">
        <v>288</v>
      </c>
      <c r="C15" s="114" t="s">
        <v>277</v>
      </c>
      <c r="D15" s="113">
        <v>400</v>
      </c>
      <c r="E15" s="113"/>
      <c r="F15" s="116"/>
    </row>
    <row r="16">
      <c r="A16" s="119"/>
    </row>
  </sheetData>
  <mergeCells count="2">
    <mergeCell ref="C9:C12"/>
    <mergeCell ref="B4:F4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4:F16"/>
  <sheetViews>
    <sheetView view="pageBreakPreview" zoomScale="60" workbookViewId="0">
      <selection sqref="A1:XFD1048576"/>
    </sheetView>
  </sheetViews>
  <sheetFormatPr defaultRowHeight="18.75"/>
  <cols>
    <col min="1" max="1" width="6" style="110" customWidth="1"/>
    <col min="2" max="2" width="40" style="110" customWidth="1"/>
    <col min="3" max="3" width="34.5703125" style="110" customWidth="1"/>
    <col min="4" max="4" width="17.28515625" style="110" customWidth="1"/>
    <col min="5" max="5" width="14.85546875" style="110" customWidth="1"/>
    <col min="6" max="6" width="14.5703125" style="110" customWidth="1"/>
    <col min="7" max="16384" width="9.140625" style="110" customWidth="1"/>
  </cols>
  <sheetData>
    <row r="4">
      <c r="B4" s="255" t="s">
        <v>281</v>
      </c>
      <c r="C4" s="255"/>
      <c r="D4" s="255"/>
      <c r="E4" s="255"/>
      <c r="F4" s="255"/>
    </row>
    <row r="6" ht="37.5">
      <c r="A6" s="111"/>
      <c r="B6" s="116" t="s">
        <v>3</v>
      </c>
      <c r="C6" s="113" t="s">
        <v>278</v>
      </c>
      <c r="D6" s="113" t="s">
        <v>284</v>
      </c>
      <c r="E6" s="113" t="s">
        <v>285</v>
      </c>
      <c r="F6" s="113" t="s">
        <v>283</v>
      </c>
    </row>
    <row r="7" ht="37.5">
      <c r="A7" s="116">
        <v>1</v>
      </c>
      <c r="B7" s="120" t="s">
        <v>272</v>
      </c>
      <c r="C7" s="120" t="s">
        <v>271</v>
      </c>
      <c r="D7" s="113">
        <v>245</v>
      </c>
      <c r="E7" s="113">
        <v>85</v>
      </c>
      <c r="F7" s="115"/>
    </row>
    <row r="8">
      <c r="A8" s="116">
        <v>2</v>
      </c>
      <c r="B8" s="120" t="s">
        <v>279</v>
      </c>
      <c r="C8" s="120" t="s">
        <v>280</v>
      </c>
      <c r="D8" s="113">
        <v>28</v>
      </c>
      <c r="E8" s="113">
        <v>40</v>
      </c>
      <c r="F8" s="116"/>
    </row>
    <row r="9" ht="31.5" customHeight="1">
      <c r="A9" s="116">
        <v>3</v>
      </c>
      <c r="B9" s="111" t="s">
        <v>273</v>
      </c>
      <c r="C9" s="254" t="s">
        <v>282</v>
      </c>
      <c r="D9" s="113">
        <v>50</v>
      </c>
      <c r="E9" s="113">
        <v>6</v>
      </c>
      <c r="F9" s="116"/>
    </row>
    <row r="10" ht="37.5" customHeight="1">
      <c r="A10" s="116">
        <v>4</v>
      </c>
      <c r="B10" s="120" t="s">
        <v>289</v>
      </c>
      <c r="C10" s="254"/>
      <c r="D10" s="113">
        <v>40</v>
      </c>
      <c r="E10" s="113"/>
      <c r="F10" s="116"/>
    </row>
    <row r="11">
      <c r="A11" s="116">
        <v>5</v>
      </c>
      <c r="B11" s="111" t="s">
        <v>274</v>
      </c>
      <c r="C11" s="254"/>
      <c r="D11" s="113">
        <v>36</v>
      </c>
      <c r="E11" s="113"/>
      <c r="F11" s="116"/>
    </row>
    <row r="12">
      <c r="A12" s="116">
        <v>6</v>
      </c>
      <c r="B12" s="111" t="s">
        <v>275</v>
      </c>
      <c r="C12" s="254"/>
      <c r="D12" s="113">
        <v>80</v>
      </c>
      <c r="E12" s="113"/>
      <c r="F12" s="116"/>
    </row>
    <row r="13" ht="56.25">
      <c r="A13" s="116">
        <v>7</v>
      </c>
      <c r="B13" s="111" t="s">
        <v>276</v>
      </c>
      <c r="C13" s="120" t="s">
        <v>286</v>
      </c>
      <c r="D13" s="113">
        <v>226</v>
      </c>
      <c r="E13" s="113">
        <v>278</v>
      </c>
      <c r="F13" s="116">
        <v>94</v>
      </c>
    </row>
    <row r="14" ht="75">
      <c r="A14" s="116">
        <v>8</v>
      </c>
      <c r="B14" s="120" t="s">
        <v>287</v>
      </c>
      <c r="C14" s="120" t="s">
        <v>277</v>
      </c>
      <c r="D14" s="113">
        <v>184</v>
      </c>
      <c r="E14" s="113"/>
      <c r="F14" s="116"/>
    </row>
    <row r="15" ht="37.5">
      <c r="A15" s="116">
        <v>9</v>
      </c>
      <c r="B15" s="118" t="s">
        <v>288</v>
      </c>
      <c r="C15" s="120" t="s">
        <v>277</v>
      </c>
      <c r="D15" s="113"/>
      <c r="E15" s="113"/>
      <c r="F15" s="116"/>
    </row>
    <row r="16">
      <c r="A16" s="119"/>
    </row>
  </sheetData>
  <mergeCells count="2">
    <mergeCell ref="B4:F4"/>
    <mergeCell ref="C9:C12"/>
  </mergeCell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51"/>
  <sheetViews>
    <sheetView workbookViewId="0">
      <selection activeCell="D70" sqref="D70"/>
    </sheetView>
  </sheetViews>
  <sheetFormatPr defaultColWidth="9.140625" defaultRowHeight="15.75"/>
  <cols>
    <col min="1" max="1" width="4.85546875" style="22" customWidth="1"/>
    <col min="2" max="2" width="49.42578125" style="22" customWidth="1"/>
    <col min="3" max="3" width="11.7109375" style="22" customWidth="1"/>
    <col min="4" max="4" width="28.7109375" style="22" customWidth="1"/>
    <col min="5" max="16384" width="9.140625" style="22" customWidth="1"/>
  </cols>
  <sheetData>
    <row r="1">
      <c r="D1" s="27" t="s">
        <v>252</v>
      </c>
    </row>
    <row r="2">
      <c r="D2" s="22" t="s">
        <v>12</v>
      </c>
    </row>
    <row r="3">
      <c r="D3" s="22" t="s">
        <v>253</v>
      </c>
    </row>
    <row r="4">
      <c r="D4" s="22" t="s">
        <v>305</v>
      </c>
    </row>
    <row r="5" ht="18.75">
      <c r="A5" s="240" t="s">
        <v>133</v>
      </c>
      <c r="B5" s="240"/>
      <c r="C5" s="240"/>
      <c r="D5" s="240"/>
    </row>
    <row r="6" ht="33" customHeight="1">
      <c r="A6" s="252" t="s">
        <v>290</v>
      </c>
      <c r="B6" s="252"/>
      <c r="C6" s="252"/>
      <c r="D6" s="252"/>
    </row>
    <row r="7">
      <c r="A7" s="253"/>
      <c r="B7" s="253"/>
      <c r="C7" s="253"/>
      <c r="D7" s="253"/>
    </row>
    <row r="8">
      <c r="A8" s="33" t="s">
        <v>181</v>
      </c>
      <c r="B8" s="33" t="s">
        <v>3</v>
      </c>
      <c r="C8" s="33" t="s">
        <v>296</v>
      </c>
      <c r="D8" s="33" t="s">
        <v>5</v>
      </c>
    </row>
    <row r="9">
      <c r="A9" s="33">
        <v>1</v>
      </c>
      <c r="B9" s="33">
        <v>2</v>
      </c>
      <c r="C9" s="33"/>
      <c r="D9" s="73">
        <v>5</v>
      </c>
    </row>
    <row r="10">
      <c r="A10" s="230" t="s">
        <v>322</v>
      </c>
      <c r="B10" s="231"/>
      <c r="C10" s="231"/>
      <c r="D10" s="232"/>
    </row>
    <row r="11" s="27" customFormat="1">
      <c r="A11" s="33"/>
      <c r="B11" s="134" t="s">
        <v>327</v>
      </c>
      <c r="C11" s="133" t="s">
        <v>8</v>
      </c>
      <c r="D11" s="70">
        <v>100</v>
      </c>
    </row>
    <row r="12">
      <c r="A12" s="42"/>
      <c r="B12" s="71" t="s">
        <v>258</v>
      </c>
      <c r="C12" s="133" t="s">
        <v>8</v>
      </c>
      <c r="D12" s="70">
        <v>250</v>
      </c>
    </row>
    <row r="13" s="23" customFormat="1">
      <c r="A13" s="37"/>
      <c r="B13" s="71" t="s">
        <v>325</v>
      </c>
      <c r="C13" s="133" t="s">
        <v>8</v>
      </c>
      <c r="D13" s="70">
        <v>180</v>
      </c>
    </row>
    <row r="14" s="23" customFormat="1">
      <c r="A14" s="37"/>
      <c r="B14" s="71" t="s">
        <v>331</v>
      </c>
      <c r="C14" s="133" t="s">
        <v>8</v>
      </c>
      <c r="D14" s="70">
        <v>100</v>
      </c>
    </row>
    <row r="15" s="23" customFormat="1">
      <c r="A15" s="37"/>
      <c r="B15" s="71" t="s">
        <v>326</v>
      </c>
      <c r="C15" s="133" t="s">
        <v>8</v>
      </c>
      <c r="D15" s="70">
        <v>50</v>
      </c>
    </row>
    <row r="16" s="72" customFormat="1" ht="31.5">
      <c r="A16" s="51"/>
      <c r="B16" s="71" t="s">
        <v>330</v>
      </c>
      <c r="C16" s="133" t="s">
        <v>8</v>
      </c>
      <c r="D16" s="70">
        <v>100</v>
      </c>
    </row>
    <row r="17" s="72" customFormat="1">
      <c r="A17" s="51"/>
      <c r="B17" s="71" t="s">
        <v>332</v>
      </c>
      <c r="C17" s="133" t="s">
        <v>8</v>
      </c>
      <c r="D17" s="70">
        <v>50</v>
      </c>
    </row>
    <row r="18" s="72" customFormat="1">
      <c r="A18" s="51"/>
      <c r="B18" s="71" t="s">
        <v>329</v>
      </c>
      <c r="C18" s="133" t="s">
        <v>8</v>
      </c>
      <c r="D18" s="70">
        <v>200</v>
      </c>
    </row>
    <row r="19" s="72" customFormat="1" ht="47.25">
      <c r="A19" s="51"/>
      <c r="B19" s="71" t="s">
        <v>333</v>
      </c>
      <c r="C19" s="133" t="s">
        <v>8</v>
      </c>
      <c r="D19" s="70">
        <v>300</v>
      </c>
    </row>
    <row r="20" s="72" customFormat="1" ht="31.5">
      <c r="A20" s="51"/>
      <c r="B20" s="71" t="s">
        <v>334</v>
      </c>
      <c r="C20" s="133" t="s">
        <v>8</v>
      </c>
      <c r="D20" s="70">
        <v>320</v>
      </c>
    </row>
    <row r="21" s="72" customFormat="1">
      <c r="A21" s="51"/>
      <c r="B21" s="71" t="s">
        <v>328</v>
      </c>
      <c r="C21" s="133" t="s">
        <v>8</v>
      </c>
      <c r="D21" s="70">
        <v>50</v>
      </c>
    </row>
    <row r="22" s="23" customFormat="1">
      <c r="A22" s="126"/>
      <c r="B22" s="127"/>
      <c r="C22" s="128" t="s">
        <v>200</v>
      </c>
      <c r="D22" s="129">
        <f>SUM(D11:D21)</f>
        <v>1700</v>
      </c>
    </row>
    <row r="23" s="23" customFormat="1">
      <c r="A23" s="223" t="s">
        <v>323</v>
      </c>
      <c r="B23" s="224"/>
      <c r="C23" s="224"/>
      <c r="D23" s="225"/>
    </row>
    <row r="24" s="23" customFormat="1" ht="47.25">
      <c r="A24" s="37"/>
      <c r="B24" s="56" t="s">
        <v>306</v>
      </c>
      <c r="C24" s="123" t="s">
        <v>8</v>
      </c>
      <c r="D24" s="53">
        <v>1000</v>
      </c>
    </row>
    <row r="25" s="23" customFormat="1" ht="47.25">
      <c r="A25" s="37"/>
      <c r="B25" s="56" t="s">
        <v>307</v>
      </c>
      <c r="C25" s="123" t="s">
        <v>8</v>
      </c>
      <c r="D25" s="53">
        <v>400</v>
      </c>
    </row>
    <row r="26" s="23" customFormat="1" ht="31.5">
      <c r="A26" s="37"/>
      <c r="B26" s="56" t="s">
        <v>308</v>
      </c>
      <c r="C26" s="123" t="s">
        <v>8</v>
      </c>
      <c r="D26" s="53">
        <v>200</v>
      </c>
    </row>
    <row r="27" s="23" customFormat="1" ht="31.5">
      <c r="A27" s="37"/>
      <c r="B27" s="56" t="s">
        <v>309</v>
      </c>
      <c r="C27" s="123" t="s">
        <v>8</v>
      </c>
      <c r="D27" s="53">
        <v>300</v>
      </c>
    </row>
    <row r="28" s="23" customFormat="1" ht="31.5">
      <c r="A28" s="37"/>
      <c r="B28" s="56" t="s">
        <v>310</v>
      </c>
      <c r="C28" s="123" t="s">
        <v>8</v>
      </c>
      <c r="D28" s="53">
        <v>200</v>
      </c>
    </row>
    <row r="29" s="23" customFormat="1" ht="31.5">
      <c r="A29" s="37"/>
      <c r="B29" s="56" t="s">
        <v>311</v>
      </c>
      <c r="C29" s="123" t="s">
        <v>8</v>
      </c>
      <c r="D29" s="53">
        <v>100</v>
      </c>
    </row>
    <row r="30" s="23" customFormat="1" ht="31.5">
      <c r="A30" s="37"/>
      <c r="B30" s="56" t="s">
        <v>312</v>
      </c>
      <c r="C30" s="123" t="s">
        <v>8</v>
      </c>
      <c r="D30" s="53">
        <v>100</v>
      </c>
    </row>
    <row r="31" s="23" customFormat="1" ht="31.5">
      <c r="A31" s="37"/>
      <c r="B31" s="56" t="s">
        <v>313</v>
      </c>
      <c r="C31" s="123" t="s">
        <v>8</v>
      </c>
      <c r="D31" s="53">
        <v>200</v>
      </c>
    </row>
    <row r="32" s="23" customFormat="1" ht="31.5">
      <c r="A32" s="37"/>
      <c r="B32" s="56" t="s">
        <v>314</v>
      </c>
      <c r="C32" s="123" t="s">
        <v>8</v>
      </c>
      <c r="D32" s="53">
        <v>200</v>
      </c>
    </row>
    <row r="33" s="23" customFormat="1" ht="31.5">
      <c r="A33" s="37"/>
      <c r="B33" s="56" t="s">
        <v>315</v>
      </c>
      <c r="C33" s="123" t="s">
        <v>8</v>
      </c>
      <c r="D33" s="53">
        <v>200</v>
      </c>
    </row>
    <row r="34" s="23" customFormat="1" ht="31.5">
      <c r="A34" s="37"/>
      <c r="B34" s="56" t="s">
        <v>316</v>
      </c>
      <c r="C34" s="123" t="s">
        <v>8</v>
      </c>
      <c r="D34" s="53">
        <v>200</v>
      </c>
    </row>
    <row r="35" s="23" customFormat="1" ht="47.25">
      <c r="A35" s="37"/>
      <c r="B35" s="56" t="s">
        <v>317</v>
      </c>
      <c r="C35" s="123" t="s">
        <v>8</v>
      </c>
      <c r="D35" s="53">
        <v>2000</v>
      </c>
    </row>
    <row r="36" s="23" customFormat="1" ht="31.5">
      <c r="A36" s="37"/>
      <c r="B36" s="56" t="s">
        <v>318</v>
      </c>
      <c r="C36" s="123" t="s">
        <v>8</v>
      </c>
      <c r="D36" s="53">
        <v>500</v>
      </c>
    </row>
    <row r="37" s="23" customFormat="1" ht="47.25">
      <c r="A37" s="37"/>
      <c r="B37" s="56" t="s">
        <v>319</v>
      </c>
      <c r="C37" s="123" t="s">
        <v>8</v>
      </c>
      <c r="D37" s="53">
        <v>100</v>
      </c>
    </row>
    <row r="38" s="23" customFormat="1">
      <c r="A38" s="126"/>
      <c r="B38" s="127"/>
      <c r="C38" s="128" t="s">
        <v>200</v>
      </c>
      <c r="D38" s="129">
        <f>SUM(D24:D37)</f>
        <v>5700</v>
      </c>
    </row>
    <row r="39" s="23" customFormat="1">
      <c r="A39" s="223" t="s">
        <v>324</v>
      </c>
      <c r="B39" s="224"/>
      <c r="C39" s="224"/>
      <c r="D39" s="225"/>
    </row>
    <row r="40" s="23" customFormat="1">
      <c r="A40" s="37"/>
      <c r="B40" s="56" t="s">
        <v>320</v>
      </c>
      <c r="C40" s="123" t="s">
        <v>8</v>
      </c>
      <c r="D40" s="53">
        <v>500</v>
      </c>
    </row>
    <row r="41" s="23" customFormat="1">
      <c r="A41" s="37"/>
      <c r="B41" s="56"/>
      <c r="C41" s="130"/>
      <c r="D41" s="131"/>
    </row>
    <row r="42" s="23" customFormat="1">
      <c r="A42" s="37"/>
      <c r="B42" s="40" t="s">
        <v>130</v>
      </c>
      <c r="C42" s="35"/>
      <c r="D42" s="35"/>
    </row>
    <row r="43" s="23" customFormat="1">
      <c r="A43" s="37"/>
      <c r="B43" s="25" t="s">
        <v>321</v>
      </c>
      <c r="C43" s="35" t="s">
        <v>8</v>
      </c>
      <c r="D43" s="35">
        <v>1500</v>
      </c>
    </row>
    <row r="44" s="23" customFormat="1">
      <c r="A44" s="37"/>
      <c r="B44" s="25"/>
      <c r="C44" s="132"/>
      <c r="D44" s="48"/>
    </row>
    <row r="45" s="23" customFormat="1">
      <c r="A45" s="37"/>
      <c r="B45" s="40" t="s">
        <v>297</v>
      </c>
      <c r="C45" s="35"/>
      <c r="D45" s="35"/>
    </row>
    <row r="46" s="23" customFormat="1">
      <c r="A46" s="37"/>
      <c r="B46" s="25" t="s">
        <v>298</v>
      </c>
      <c r="C46" s="35" t="s">
        <v>8</v>
      </c>
      <c r="D46" s="35">
        <v>4000</v>
      </c>
    </row>
    <row r="47" s="23" customFormat="1">
      <c r="A47" s="37"/>
      <c r="B47" s="25"/>
      <c r="C47" s="132"/>
      <c r="D47" s="48"/>
    </row>
    <row r="48" s="23" customFormat="1">
      <c r="A48" s="37"/>
      <c r="B48" s="33" t="s">
        <v>122</v>
      </c>
      <c r="C48" s="33"/>
      <c r="D48" s="33"/>
    </row>
    <row r="49">
      <c r="A49" s="124"/>
      <c r="B49" s="25" t="s">
        <v>128</v>
      </c>
      <c r="C49" s="35" t="s">
        <v>8</v>
      </c>
      <c r="D49" s="35">
        <v>675</v>
      </c>
    </row>
    <row r="50">
      <c r="C50" s="125" t="s">
        <v>200</v>
      </c>
      <c r="D50" s="54">
        <f>D49+D46+D43+D40+D38+D22</f>
        <v>14075</v>
      </c>
    </row>
    <row r="51">
      <c r="C51" s="125"/>
      <c r="D51" s="26"/>
    </row>
  </sheetData>
  <mergeCells count="5">
    <mergeCell ref="A5:D5"/>
    <mergeCell ref="A6:D7"/>
    <mergeCell ref="A10:D10"/>
    <mergeCell ref="A23:D23"/>
    <mergeCell ref="A39:D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53"/>
  <sheetViews>
    <sheetView view="pageBreakPreview" topLeftCell="A25" zoomScale="90" zoomScaleSheetLayoutView="90" workbookViewId="0">
      <selection activeCell="D58" sqref="D58"/>
    </sheetView>
  </sheetViews>
  <sheetFormatPr defaultColWidth="9.140625" defaultRowHeight="15.75"/>
  <cols>
    <col min="1" max="1" width="4.85546875" style="55" customWidth="1"/>
    <col min="2" max="2" width="49.42578125" style="55" customWidth="1"/>
    <col min="3" max="3" width="11.7109375" style="55" customWidth="1"/>
    <col min="4" max="4" width="29.28515625" style="55" customWidth="1"/>
    <col min="5" max="16384" width="9.140625" style="55" customWidth="1"/>
  </cols>
  <sheetData>
    <row r="1">
      <c r="D1" s="54" t="s">
        <v>252</v>
      </c>
    </row>
    <row r="2">
      <c r="D2" s="55" t="s">
        <v>12</v>
      </c>
    </row>
    <row r="3">
      <c r="D3" s="55" t="s">
        <v>253</v>
      </c>
    </row>
    <row r="4">
      <c r="D4" s="55" t="s">
        <v>305</v>
      </c>
    </row>
    <row r="5" ht="18.75">
      <c r="A5" s="240" t="s">
        <v>133</v>
      </c>
      <c r="B5" s="240"/>
      <c r="C5" s="240"/>
      <c r="D5" s="240"/>
    </row>
    <row r="6" ht="33" customHeight="1">
      <c r="A6" s="256" t="s">
        <v>360</v>
      </c>
      <c r="B6" s="256"/>
      <c r="C6" s="256"/>
      <c r="D6" s="256"/>
    </row>
    <row r="7" ht="32.25" customHeight="1">
      <c r="A7" s="257"/>
      <c r="B7" s="257"/>
      <c r="C7" s="257"/>
      <c r="D7" s="257"/>
    </row>
    <row r="8">
      <c r="A8" s="33" t="s">
        <v>181</v>
      </c>
      <c r="B8" s="33" t="s">
        <v>3</v>
      </c>
      <c r="C8" s="33" t="s">
        <v>296</v>
      </c>
      <c r="D8" s="33" t="s">
        <v>361</v>
      </c>
    </row>
    <row r="9" s="152" customFormat="1">
      <c r="A9" s="33">
        <v>1</v>
      </c>
      <c r="B9" s="33">
        <v>2</v>
      </c>
      <c r="C9" s="33">
        <v>3</v>
      </c>
      <c r="D9" s="73">
        <v>4</v>
      </c>
    </row>
    <row r="10" s="152" customFormat="1">
      <c r="A10" s="230" t="s">
        <v>322</v>
      </c>
      <c r="B10" s="231"/>
      <c r="C10" s="231"/>
      <c r="D10" s="232"/>
    </row>
    <row r="11" s="139" customFormat="1">
      <c r="A11" s="138"/>
      <c r="B11" s="150" t="s">
        <v>341</v>
      </c>
      <c r="C11" s="136"/>
      <c r="D11" s="149"/>
    </row>
    <row r="12" s="139" customFormat="1">
      <c r="A12" s="56">
        <v>1</v>
      </c>
      <c r="B12" s="56" t="s">
        <v>362</v>
      </c>
      <c r="C12" s="123" t="s">
        <v>8</v>
      </c>
      <c r="D12" s="53">
        <v>60</v>
      </c>
    </row>
    <row r="13">
      <c r="A13" s="144">
        <v>5</v>
      </c>
      <c r="B13" s="140" t="s">
        <v>354</v>
      </c>
      <c r="C13" s="123" t="s">
        <v>8</v>
      </c>
      <c r="D13" s="53">
        <v>200</v>
      </c>
    </row>
    <row r="14">
      <c r="A14" s="121"/>
      <c r="B14" s="143"/>
      <c r="C14" s="142" t="s">
        <v>200</v>
      </c>
      <c r="D14" s="70">
        <f>SUM(D12:D13)</f>
        <v>260</v>
      </c>
    </row>
    <row r="15" s="135" customFormat="1" ht="16.5" customHeight="1">
      <c r="A15" s="151"/>
      <c r="B15" s="88" t="s">
        <v>342</v>
      </c>
      <c r="C15" s="123"/>
      <c r="D15" s="53"/>
    </row>
    <row r="16" s="139" customFormat="1">
      <c r="A16" s="56">
        <v>4</v>
      </c>
      <c r="B16" s="56" t="s">
        <v>350</v>
      </c>
      <c r="C16" s="123" t="s">
        <v>8</v>
      </c>
      <c r="D16" s="53">
        <v>70</v>
      </c>
    </row>
    <row r="17" s="139" customFormat="1">
      <c r="A17" s="66"/>
      <c r="B17" s="143"/>
      <c r="C17" s="142" t="s">
        <v>200</v>
      </c>
      <c r="D17" s="70">
        <f>SUM(D16:D16)</f>
        <v>70</v>
      </c>
    </row>
    <row r="18" s="139" customFormat="1">
      <c r="A18" s="138"/>
      <c r="B18" s="88" t="s">
        <v>343</v>
      </c>
      <c r="C18" s="123"/>
      <c r="D18" s="53"/>
      <c r="F18" s="55"/>
    </row>
    <row r="19" s="139" customFormat="1">
      <c r="A19" s="56">
        <v>1</v>
      </c>
      <c r="B19" s="56" t="s">
        <v>301</v>
      </c>
      <c r="C19" s="123" t="s">
        <v>8</v>
      </c>
      <c r="D19" s="53">
        <v>20</v>
      </c>
      <c r="F19" s="55"/>
    </row>
    <row r="20" s="139" customFormat="1">
      <c r="A20" s="56">
        <v>2</v>
      </c>
      <c r="B20" s="56" t="s">
        <v>303</v>
      </c>
      <c r="C20" s="123" t="s">
        <v>8</v>
      </c>
      <c r="D20" s="53">
        <v>50</v>
      </c>
      <c r="F20" s="55"/>
    </row>
    <row r="21" s="139" customFormat="1" ht="31.5">
      <c r="A21" s="56">
        <v>3</v>
      </c>
      <c r="B21" s="56" t="s">
        <v>335</v>
      </c>
      <c r="C21" s="123" t="s">
        <v>8</v>
      </c>
      <c r="D21" s="53">
        <v>360</v>
      </c>
    </row>
    <row r="22" s="139" customFormat="1">
      <c r="A22" s="56">
        <v>4</v>
      </c>
      <c r="B22" s="56" t="s">
        <v>304</v>
      </c>
      <c r="C22" s="123" t="s">
        <v>8</v>
      </c>
      <c r="D22" s="53">
        <v>60</v>
      </c>
    </row>
    <row r="23" s="139" customFormat="1">
      <c r="A23" s="56">
        <v>5</v>
      </c>
      <c r="B23" s="56" t="s">
        <v>325</v>
      </c>
      <c r="C23" s="123" t="s">
        <v>8</v>
      </c>
      <c r="D23" s="53">
        <v>180</v>
      </c>
    </row>
    <row r="24" s="139" customFormat="1">
      <c r="A24" s="56">
        <v>6</v>
      </c>
      <c r="B24" s="56" t="s">
        <v>355</v>
      </c>
      <c r="C24" s="123" t="s">
        <v>8</v>
      </c>
      <c r="D24" s="53">
        <v>70</v>
      </c>
    </row>
    <row r="25" s="139" customFormat="1">
      <c r="A25" s="56">
        <v>7</v>
      </c>
      <c r="B25" s="56" t="s">
        <v>328</v>
      </c>
      <c r="C25" s="123" t="s">
        <v>8</v>
      </c>
      <c r="D25" s="53">
        <v>50</v>
      </c>
    </row>
    <row r="26" s="139" customFormat="1">
      <c r="A26" s="140">
        <v>8</v>
      </c>
      <c r="B26" s="140" t="s">
        <v>338</v>
      </c>
      <c r="C26" s="123" t="s">
        <v>8</v>
      </c>
      <c r="D26" s="53">
        <v>20</v>
      </c>
    </row>
    <row r="27" s="139" customFormat="1">
      <c r="A27" s="66"/>
      <c r="B27" s="143"/>
      <c r="C27" s="142" t="s">
        <v>200</v>
      </c>
      <c r="D27" s="70">
        <f>SUM(D19:D26)</f>
        <v>810</v>
      </c>
    </row>
    <row r="28" s="139" customFormat="1">
      <c r="A28" s="138"/>
      <c r="B28" s="88" t="s">
        <v>344</v>
      </c>
      <c r="C28" s="123"/>
      <c r="D28" s="53"/>
    </row>
    <row r="29" s="139" customFormat="1">
      <c r="A29" s="56">
        <v>5</v>
      </c>
      <c r="B29" s="56" t="s">
        <v>347</v>
      </c>
      <c r="C29" s="123" t="s">
        <v>8</v>
      </c>
      <c r="D29" s="53">
        <v>20</v>
      </c>
    </row>
    <row r="30" s="139" customFormat="1">
      <c r="A30" s="140">
        <v>6</v>
      </c>
      <c r="B30" s="140" t="s">
        <v>339</v>
      </c>
      <c r="C30" s="123" t="s">
        <v>8</v>
      </c>
      <c r="D30" s="53">
        <v>20</v>
      </c>
    </row>
    <row r="31" s="139" customFormat="1">
      <c r="A31" s="66"/>
      <c r="B31" s="143"/>
      <c r="C31" s="142" t="s">
        <v>200</v>
      </c>
      <c r="D31" s="70">
        <f>SUM(D29:D30)</f>
        <v>40</v>
      </c>
    </row>
    <row r="32" s="139" customFormat="1">
      <c r="A32" s="138"/>
      <c r="B32" s="88" t="s">
        <v>345</v>
      </c>
      <c r="C32" s="123"/>
      <c r="D32" s="53"/>
    </row>
    <row r="33" s="139" customFormat="1">
      <c r="A33" s="153">
        <v>1</v>
      </c>
      <c r="B33" s="153" t="s">
        <v>359</v>
      </c>
      <c r="C33" s="123" t="s">
        <v>8</v>
      </c>
      <c r="D33" s="53">
        <v>40</v>
      </c>
    </row>
    <row r="34">
      <c r="A34" s="144">
        <v>2</v>
      </c>
      <c r="B34" s="145" t="s">
        <v>363</v>
      </c>
      <c r="C34" s="123" t="s">
        <v>8</v>
      </c>
      <c r="D34" s="53">
        <v>260</v>
      </c>
    </row>
    <row r="35">
      <c r="A35" s="121"/>
      <c r="B35" s="146"/>
      <c r="C35" s="142" t="s">
        <v>200</v>
      </c>
      <c r="D35" s="70">
        <f>SUM(D33:D34)</f>
        <v>300</v>
      </c>
    </row>
    <row r="36" s="139" customFormat="1">
      <c r="A36" s="138"/>
      <c r="B36" s="88" t="s">
        <v>352</v>
      </c>
      <c r="C36" s="123"/>
      <c r="D36" s="53"/>
    </row>
    <row r="37" s="139" customFormat="1">
      <c r="A37" s="140">
        <v>1</v>
      </c>
      <c r="B37" s="140" t="s">
        <v>336</v>
      </c>
      <c r="C37" s="123" t="s">
        <v>8</v>
      </c>
      <c r="D37" s="53">
        <v>30</v>
      </c>
    </row>
    <row r="38" s="139" customFormat="1">
      <c r="A38" s="66"/>
      <c r="B38" s="143"/>
      <c r="C38" s="142" t="s">
        <v>200</v>
      </c>
      <c r="D38" s="70">
        <f>SUM(D37)</f>
        <v>30</v>
      </c>
    </row>
    <row r="39" s="139" customFormat="1">
      <c r="A39" s="138"/>
      <c r="B39" s="88" t="s">
        <v>348</v>
      </c>
      <c r="C39" s="123"/>
      <c r="D39" s="53"/>
    </row>
    <row r="40" s="139" customFormat="1">
      <c r="A40" s="140">
        <v>1</v>
      </c>
      <c r="B40" s="140" t="s">
        <v>349</v>
      </c>
      <c r="C40" s="123" t="s">
        <v>8</v>
      </c>
      <c r="D40" s="53">
        <v>50</v>
      </c>
    </row>
    <row r="41" s="139" customFormat="1">
      <c r="A41" s="66"/>
      <c r="B41" s="143"/>
      <c r="C41" s="142" t="s">
        <v>200</v>
      </c>
      <c r="D41" s="70">
        <f>SUM(D40)</f>
        <v>50</v>
      </c>
    </row>
    <row r="42" s="139" customFormat="1">
      <c r="A42" s="138"/>
      <c r="B42" s="88" t="s">
        <v>346</v>
      </c>
      <c r="C42" s="123"/>
      <c r="D42" s="53"/>
    </row>
    <row r="43" s="139" customFormat="1">
      <c r="A43" s="140">
        <v>11</v>
      </c>
      <c r="B43" s="140" t="s">
        <v>358</v>
      </c>
      <c r="C43" s="123" t="s">
        <v>8</v>
      </c>
      <c r="D43" s="53">
        <v>100</v>
      </c>
    </row>
    <row r="44" s="139" customFormat="1">
      <c r="A44" s="66"/>
      <c r="B44" s="143"/>
      <c r="C44" s="142" t="s">
        <v>200</v>
      </c>
      <c r="D44" s="70">
        <f>SUM(D43:D43)</f>
        <v>100</v>
      </c>
    </row>
    <row r="45" s="139" customFormat="1">
      <c r="A45" s="56"/>
      <c r="B45" s="51" t="s">
        <v>356</v>
      </c>
      <c r="C45" s="123"/>
      <c r="D45" s="53"/>
    </row>
    <row r="46" s="139" customFormat="1">
      <c r="A46" s="56">
        <v>1</v>
      </c>
      <c r="B46" s="56" t="s">
        <v>351</v>
      </c>
      <c r="C46" s="123" t="s">
        <v>8</v>
      </c>
      <c r="D46" s="53">
        <v>21</v>
      </c>
    </row>
    <row r="47" s="137" customFormat="1">
      <c r="A47" s="56">
        <v>2</v>
      </c>
      <c r="B47" s="56" t="s">
        <v>353</v>
      </c>
      <c r="C47" s="123" t="s">
        <v>8</v>
      </c>
      <c r="D47" s="53">
        <v>80</v>
      </c>
    </row>
    <row r="48" s="139" customFormat="1">
      <c r="A48" s="56">
        <v>3</v>
      </c>
      <c r="B48" s="56" t="s">
        <v>299</v>
      </c>
      <c r="C48" s="123" t="s">
        <v>8</v>
      </c>
      <c r="D48" s="53">
        <v>20</v>
      </c>
    </row>
    <row r="49" s="137" customFormat="1">
      <c r="A49" s="56">
        <v>4</v>
      </c>
      <c r="B49" s="56" t="s">
        <v>302</v>
      </c>
      <c r="C49" s="123" t="s">
        <v>8</v>
      </c>
      <c r="D49" s="53">
        <v>9</v>
      </c>
    </row>
    <row r="50" s="139" customFormat="1">
      <c r="A50" s="56">
        <v>5</v>
      </c>
      <c r="B50" s="56" t="s">
        <v>300</v>
      </c>
      <c r="C50" s="123" t="s">
        <v>8</v>
      </c>
      <c r="D50" s="53">
        <v>30</v>
      </c>
    </row>
    <row r="51" s="139" customFormat="1">
      <c r="A51" s="140">
        <v>6</v>
      </c>
      <c r="B51" s="140" t="s">
        <v>337</v>
      </c>
      <c r="C51" s="123" t="s">
        <v>8</v>
      </c>
      <c r="D51" s="53">
        <v>20</v>
      </c>
    </row>
    <row r="52" s="139" customFormat="1">
      <c r="A52" s="66"/>
      <c r="B52" s="143"/>
      <c r="C52" s="142" t="s">
        <v>200</v>
      </c>
      <c r="D52" s="141">
        <f>SUM(D46:D51)</f>
        <v>180</v>
      </c>
    </row>
    <row r="53">
      <c r="A53" s="147"/>
      <c r="B53" s="148" t="s">
        <v>357</v>
      </c>
      <c r="C53" s="148"/>
      <c r="D53" s="109">
        <f>D52+D44+D41+D38+D35+D31+D27+D17+D14</f>
        <v>1840</v>
      </c>
    </row>
  </sheetData>
  <mergeCells count="3">
    <mergeCell ref="A5:D5"/>
    <mergeCell ref="A6:D7"/>
    <mergeCell ref="A10:D10"/>
  </mergeCells>
  <pageMargins left="0.7" right="0.7" top="0.75" bottom="0.75" header="0.3" footer="0.3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31"/>
  <sheetViews>
    <sheetView tabSelected="1" zoomScaleSheetLayoutView="80" workbookViewId="0">
      <selection activeCell="R137" sqref="R137"/>
    </sheetView>
  </sheetViews>
  <sheetFormatPr defaultRowHeight="15"/>
  <cols>
    <col min="1" max="1" width="4.5703125" style="172" customWidth="1"/>
    <col min="2" max="2" width="5.5703125" style="172" customWidth="1"/>
    <col min="3" max="3" width="41.140625" customWidth="1"/>
    <col min="4" max="4" width="10.5703125" customWidth="1"/>
    <col min="5" max="5" width="7.7109375" customWidth="1"/>
    <col min="6" max="6" width="9" customWidth="1"/>
    <col min="7" max="7" width="15.5703125" customWidth="1"/>
  </cols>
  <sheetData>
    <row r="1" s="139" customFormat="1" ht="64.5" customHeight="1">
      <c r="A1" s="260" t="s">
        <v>468</v>
      </c>
      <c r="B1" s="260"/>
      <c r="C1" s="260"/>
      <c r="D1" s="260"/>
      <c r="E1" s="260"/>
      <c r="F1" s="260"/>
      <c r="G1" s="260"/>
      <c r="L1" s="139" t="s">
        <v>469</v>
      </c>
    </row>
    <row r="2" s="139" customFormat="1" ht="15.75">
      <c r="A2" s="124"/>
      <c r="B2" s="33" t="s">
        <v>181</v>
      </c>
      <c r="C2" s="33" t="s">
        <v>3</v>
      </c>
      <c r="D2" s="33" t="s">
        <v>296</v>
      </c>
      <c r="E2" s="161" t="s">
        <v>364</v>
      </c>
      <c r="F2" s="33" t="s">
        <v>365</v>
      </c>
      <c r="G2" s="33" t="s">
        <v>5</v>
      </c>
    </row>
    <row r="3" s="139" customFormat="1" ht="16.5" customHeight="1">
      <c r="A3" s="124"/>
      <c r="B3" s="33">
        <v>1</v>
      </c>
      <c r="C3" s="33">
        <v>2</v>
      </c>
      <c r="D3" s="33">
        <v>3</v>
      </c>
      <c r="E3" s="161">
        <v>4</v>
      </c>
      <c r="F3" s="33">
        <v>5</v>
      </c>
      <c r="G3" s="73">
        <v>6</v>
      </c>
    </row>
    <row r="4" s="139" customFormat="1" ht="33.75" customHeight="1">
      <c r="A4" s="204"/>
      <c r="B4" s="205"/>
      <c r="C4" s="205"/>
      <c r="D4" s="205"/>
      <c r="E4" s="206"/>
      <c r="F4" s="205"/>
      <c r="G4" s="207" t="s">
        <v>497</v>
      </c>
    </row>
    <row r="5" s="139" customFormat="1" ht="16.5" customHeight="1">
      <c r="A5" s="209"/>
      <c r="B5" s="212"/>
      <c r="C5" s="189" t="s">
        <v>470</v>
      </c>
      <c r="D5" s="190"/>
      <c r="E5" s="191"/>
      <c r="F5" s="212"/>
      <c r="G5" s="212"/>
    </row>
    <row r="6" s="139" customFormat="1" ht="16.5" customHeight="1">
      <c r="A6" s="211">
        <v>1</v>
      </c>
      <c r="B6" s="288">
        <v>1</v>
      </c>
      <c r="C6" s="192" t="s">
        <v>471</v>
      </c>
      <c r="D6" s="193" t="s">
        <v>8</v>
      </c>
      <c r="E6" s="194">
        <v>60</v>
      </c>
      <c r="F6" s="195"/>
      <c r="G6" s="258" t="s">
        <v>499</v>
      </c>
    </row>
    <row r="7" s="139" customFormat="1" ht="16.5" customHeight="1">
      <c r="A7" s="284">
        <v>2</v>
      </c>
      <c r="B7" s="37">
        <v>2</v>
      </c>
      <c r="C7" s="285" t="s">
        <v>486</v>
      </c>
      <c r="D7" s="136" t="s">
        <v>8</v>
      </c>
      <c r="E7" s="213">
        <v>20</v>
      </c>
      <c r="F7" s="261"/>
      <c r="G7" s="259"/>
    </row>
    <row r="8" s="139" customFormat="1" ht="15.75">
      <c r="A8" s="284">
        <v>3</v>
      </c>
      <c r="B8" s="42">
        <v>3</v>
      </c>
      <c r="C8" s="143" t="s">
        <v>472</v>
      </c>
      <c r="D8" s="123" t="s">
        <v>8</v>
      </c>
      <c r="E8" s="169">
        <v>20</v>
      </c>
      <c r="F8" s="168"/>
      <c r="G8" s="259"/>
    </row>
    <row r="9" s="139" customFormat="1" ht="15.75">
      <c r="A9" s="284">
        <v>4</v>
      </c>
      <c r="B9" s="37">
        <v>4</v>
      </c>
      <c r="C9" s="143" t="s">
        <v>435</v>
      </c>
      <c r="D9" s="123" t="s">
        <v>8</v>
      </c>
      <c r="E9" s="169">
        <v>2</v>
      </c>
      <c r="F9" s="168"/>
      <c r="G9" s="259"/>
    </row>
    <row r="10" s="139" customFormat="1" ht="15.75">
      <c r="A10" s="284">
        <v>5</v>
      </c>
      <c r="B10" s="37">
        <v>5</v>
      </c>
      <c r="C10" s="286" t="s">
        <v>370</v>
      </c>
      <c r="D10" s="190" t="s">
        <v>8</v>
      </c>
      <c r="E10" s="263">
        <v>15</v>
      </c>
      <c r="F10" s="264"/>
      <c r="G10" s="259"/>
    </row>
    <row r="11" s="139" customFormat="1" ht="15.75">
      <c r="A11" s="284">
        <v>6</v>
      </c>
      <c r="B11" s="42">
        <v>6</v>
      </c>
      <c r="C11" s="143" t="s">
        <v>371</v>
      </c>
      <c r="D11" s="123" t="s">
        <v>8</v>
      </c>
      <c r="E11" s="159">
        <v>10</v>
      </c>
      <c r="F11" s="264"/>
      <c r="G11" s="259"/>
    </row>
    <row r="12" s="139" customFormat="1" ht="15.75">
      <c r="A12" s="284">
        <v>7</v>
      </c>
      <c r="B12" s="37">
        <v>7</v>
      </c>
      <c r="C12" s="143" t="s">
        <v>459</v>
      </c>
      <c r="D12" s="123" t="s">
        <v>8</v>
      </c>
      <c r="E12" s="159">
        <v>10</v>
      </c>
      <c r="F12" s="166"/>
      <c r="G12" s="259"/>
    </row>
    <row r="13" s="139" customFormat="1" ht="15.75">
      <c r="A13" s="284">
        <v>8</v>
      </c>
      <c r="B13" s="37">
        <v>8</v>
      </c>
      <c r="C13" s="286" t="s">
        <v>386</v>
      </c>
      <c r="D13" s="190" t="s">
        <v>8</v>
      </c>
      <c r="E13" s="212">
        <v>10</v>
      </c>
      <c r="F13" s="166"/>
      <c r="G13" s="259"/>
    </row>
    <row r="14" s="139" customFormat="1" ht="15.75">
      <c r="A14" s="284">
        <v>9</v>
      </c>
      <c r="B14" s="42">
        <v>9</v>
      </c>
      <c r="C14" s="287" t="s">
        <v>388</v>
      </c>
      <c r="D14" s="123" t="s">
        <v>8</v>
      </c>
      <c r="E14" s="159">
        <v>20</v>
      </c>
      <c r="F14" s="268"/>
      <c r="G14" s="259"/>
    </row>
    <row r="15" s="139" customFormat="1" ht="15.75">
      <c r="A15" s="284">
        <v>10</v>
      </c>
      <c r="B15" s="37">
        <v>10</v>
      </c>
      <c r="C15" s="143" t="s">
        <v>432</v>
      </c>
      <c r="D15" s="123" t="s">
        <v>8</v>
      </c>
      <c r="E15" s="159">
        <v>20</v>
      </c>
      <c r="F15" s="268"/>
      <c r="G15" s="259"/>
    </row>
    <row r="16" s="139" customFormat="1" ht="15.75">
      <c r="A16" s="284">
        <v>11</v>
      </c>
      <c r="B16" s="37">
        <v>11</v>
      </c>
      <c r="C16" s="143" t="s">
        <v>443</v>
      </c>
      <c r="D16" s="123" t="s">
        <v>8</v>
      </c>
      <c r="E16" s="159">
        <v>10</v>
      </c>
      <c r="F16" s="268"/>
      <c r="G16" s="259"/>
    </row>
    <row r="17" s="139" customFormat="1" ht="15.75">
      <c r="A17" s="284">
        <v>12</v>
      </c>
      <c r="B17" s="42">
        <v>12</v>
      </c>
      <c r="C17" s="285" t="s">
        <v>444</v>
      </c>
      <c r="D17" s="136" t="s">
        <v>8</v>
      </c>
      <c r="E17" s="213">
        <v>30</v>
      </c>
      <c r="F17" s="166"/>
      <c r="G17" s="259"/>
    </row>
    <row r="18" s="139" customFormat="1" ht="15.75">
      <c r="A18" s="284">
        <v>13</v>
      </c>
      <c r="B18" s="37">
        <v>13</v>
      </c>
      <c r="C18" s="143" t="s">
        <v>441</v>
      </c>
      <c r="D18" s="123" t="s">
        <v>8</v>
      </c>
      <c r="E18" s="159">
        <v>10</v>
      </c>
      <c r="F18" s="166"/>
      <c r="G18" s="259"/>
    </row>
    <row r="19" s="139" customFormat="1" ht="15.75">
      <c r="A19" s="284">
        <v>14</v>
      </c>
      <c r="B19" s="37">
        <v>14</v>
      </c>
      <c r="C19" s="143" t="s">
        <v>442</v>
      </c>
      <c r="D19" s="123" t="s">
        <v>8</v>
      </c>
      <c r="E19" s="159">
        <v>40</v>
      </c>
      <c r="F19" s="166"/>
      <c r="G19" s="259"/>
    </row>
    <row r="20" s="139" customFormat="1" ht="15.75">
      <c r="A20" s="284">
        <v>15</v>
      </c>
      <c r="B20" s="42">
        <v>15</v>
      </c>
      <c r="C20" s="143" t="s">
        <v>372</v>
      </c>
      <c r="D20" s="123" t="s">
        <v>8</v>
      </c>
      <c r="E20" s="159">
        <v>20</v>
      </c>
      <c r="F20" s="166"/>
      <c r="G20" s="259"/>
    </row>
    <row r="21" s="139" customFormat="1" ht="15.75">
      <c r="A21" s="284">
        <v>16</v>
      </c>
      <c r="B21" s="37">
        <v>16</v>
      </c>
      <c r="C21" s="143" t="s">
        <v>465</v>
      </c>
      <c r="D21" s="123" t="s">
        <v>8</v>
      </c>
      <c r="E21" s="159">
        <v>100</v>
      </c>
      <c r="F21" s="261"/>
      <c r="G21" s="259"/>
    </row>
    <row r="22" s="139" customFormat="1" ht="15.75">
      <c r="A22" s="284">
        <v>17</v>
      </c>
      <c r="B22" s="37">
        <v>17</v>
      </c>
      <c r="C22" s="143" t="s">
        <v>458</v>
      </c>
      <c r="D22" s="123" t="s">
        <v>8</v>
      </c>
      <c r="E22" s="159">
        <v>10</v>
      </c>
      <c r="F22" s="261"/>
      <c r="G22" s="259"/>
    </row>
    <row r="23" s="139" customFormat="1" ht="15.75">
      <c r="A23" s="284">
        <v>18</v>
      </c>
      <c r="B23" s="42">
        <v>18</v>
      </c>
      <c r="C23" s="143" t="s">
        <v>438</v>
      </c>
      <c r="D23" s="123" t="s">
        <v>8</v>
      </c>
      <c r="E23" s="159">
        <v>60</v>
      </c>
      <c r="F23" s="261"/>
      <c r="G23" s="259"/>
    </row>
    <row r="24" s="139" customFormat="1" ht="15.75">
      <c r="A24" s="284">
        <v>19</v>
      </c>
      <c r="B24" s="37">
        <v>19</v>
      </c>
      <c r="C24" s="143" t="s">
        <v>367</v>
      </c>
      <c r="D24" s="123" t="s">
        <v>8</v>
      </c>
      <c r="E24" s="159">
        <v>20</v>
      </c>
      <c r="F24" s="261"/>
      <c r="G24" s="259"/>
    </row>
    <row r="25" s="139" customFormat="1" ht="15.75">
      <c r="A25" s="284">
        <v>20</v>
      </c>
      <c r="B25" s="37">
        <v>20</v>
      </c>
      <c r="C25" s="143" t="s">
        <v>457</v>
      </c>
      <c r="D25" s="123" t="s">
        <v>8</v>
      </c>
      <c r="E25" s="159">
        <v>20</v>
      </c>
      <c r="F25" s="261"/>
      <c r="G25" s="259"/>
    </row>
    <row r="26" s="139" customFormat="1" ht="15.75">
      <c r="A26" s="284">
        <v>21</v>
      </c>
      <c r="B26" s="42">
        <v>21</v>
      </c>
      <c r="C26" s="143" t="s">
        <v>423</v>
      </c>
      <c r="D26" s="123" t="s">
        <v>8</v>
      </c>
      <c r="E26" s="159">
        <v>60</v>
      </c>
      <c r="F26" s="261"/>
      <c r="G26" s="259"/>
    </row>
    <row r="27" s="139" customFormat="1" ht="15.75">
      <c r="A27" s="284">
        <v>22</v>
      </c>
      <c r="B27" s="37">
        <v>22</v>
      </c>
      <c r="C27" s="143" t="s">
        <v>464</v>
      </c>
      <c r="D27" s="123" t="s">
        <v>8</v>
      </c>
      <c r="E27" s="159">
        <v>20</v>
      </c>
      <c r="F27" s="261"/>
      <c r="G27" s="259"/>
    </row>
    <row r="28" s="139" customFormat="1" ht="15.75">
      <c r="A28" s="284">
        <v>23</v>
      </c>
      <c r="B28" s="37">
        <v>23</v>
      </c>
      <c r="C28" s="286" t="s">
        <v>463</v>
      </c>
      <c r="D28" s="190" t="s">
        <v>8</v>
      </c>
      <c r="E28" s="212">
        <v>20</v>
      </c>
      <c r="F28" s="203"/>
      <c r="G28" s="259"/>
    </row>
    <row r="29" s="139" customFormat="1" ht="16.5">
      <c r="A29" s="209">
        <v>24</v>
      </c>
      <c r="B29" s="165"/>
      <c r="C29" s="275" t="s">
        <v>476</v>
      </c>
      <c r="D29" s="197"/>
      <c r="E29" s="200"/>
      <c r="F29" s="198"/>
      <c r="G29" s="100"/>
    </row>
    <row r="30" s="139" customFormat="1" ht="15.75">
      <c r="A30" s="211">
        <v>25</v>
      </c>
      <c r="B30" s="215">
        <v>1</v>
      </c>
      <c r="C30" s="153" t="s">
        <v>418</v>
      </c>
      <c r="D30" s="201" t="s">
        <v>8</v>
      </c>
      <c r="E30" s="202">
        <v>30</v>
      </c>
      <c r="F30" s="203"/>
      <c r="G30" s="290" t="s">
        <v>488</v>
      </c>
    </row>
    <row r="31" s="139" customFormat="1" ht="15.75">
      <c r="A31" s="124">
        <v>26</v>
      </c>
      <c r="B31" s="37">
        <v>2</v>
      </c>
      <c r="C31" s="56" t="s">
        <v>419</v>
      </c>
      <c r="D31" s="123" t="s">
        <v>8</v>
      </c>
      <c r="E31" s="162">
        <v>20</v>
      </c>
      <c r="F31" s="166"/>
      <c r="G31" s="289"/>
    </row>
    <row r="32" s="139" customFormat="1" ht="15.75">
      <c r="A32" s="124">
        <v>27</v>
      </c>
      <c r="B32" s="37">
        <v>3</v>
      </c>
      <c r="C32" s="56" t="s">
        <v>413</v>
      </c>
      <c r="D32" s="123" t="s">
        <v>8</v>
      </c>
      <c r="E32" s="162">
        <v>20</v>
      </c>
      <c r="F32" s="166"/>
      <c r="G32" s="289"/>
    </row>
    <row r="33" s="139" customFormat="1" ht="15.75">
      <c r="A33" s="217">
        <v>28</v>
      </c>
      <c r="B33" s="37">
        <v>4</v>
      </c>
      <c r="C33" s="56" t="s">
        <v>414</v>
      </c>
      <c r="D33" s="123" t="s">
        <v>8</v>
      </c>
      <c r="E33" s="162"/>
      <c r="F33" s="166"/>
      <c r="G33" s="289"/>
    </row>
    <row r="34" s="139" customFormat="1" ht="15.75">
      <c r="A34" s="124">
        <v>29</v>
      </c>
      <c r="B34" s="215">
        <v>5</v>
      </c>
      <c r="C34" s="56" t="s">
        <v>415</v>
      </c>
      <c r="D34" s="123" t="s">
        <v>8</v>
      </c>
      <c r="E34" s="162"/>
      <c r="F34" s="166"/>
      <c r="G34" s="289"/>
    </row>
    <row r="35" s="139" customFormat="1" ht="15.75">
      <c r="A35" s="124">
        <v>30</v>
      </c>
      <c r="B35" s="37">
        <v>6</v>
      </c>
      <c r="C35" s="157" t="s">
        <v>416</v>
      </c>
      <c r="D35" s="190" t="s">
        <v>8</v>
      </c>
      <c r="E35" s="191">
        <v>10</v>
      </c>
      <c r="F35" s="264"/>
      <c r="G35" s="289"/>
    </row>
    <row r="36" s="139" customFormat="1" ht="15.75">
      <c r="A36" s="217">
        <v>31</v>
      </c>
      <c r="B36" s="37">
        <v>7</v>
      </c>
      <c r="C36" s="56" t="s">
        <v>417</v>
      </c>
      <c r="D36" s="123" t="s">
        <v>8</v>
      </c>
      <c r="E36" s="162">
        <v>25</v>
      </c>
      <c r="F36" s="166"/>
      <c r="G36" s="291"/>
    </row>
    <row r="37" s="139" customFormat="1" ht="16.5">
      <c r="A37" s="210">
        <v>32</v>
      </c>
      <c r="B37" s="196"/>
      <c r="C37" s="275" t="s">
        <v>340</v>
      </c>
      <c r="D37" s="197"/>
      <c r="E37" s="200"/>
      <c r="F37" s="198"/>
      <c r="G37" s="100"/>
    </row>
    <row r="38" s="139" customFormat="1" ht="15.75">
      <c r="A38" s="208">
        <v>33</v>
      </c>
      <c r="B38" s="215">
        <v>1</v>
      </c>
      <c r="C38" s="279" t="s">
        <v>368</v>
      </c>
      <c r="D38" s="201" t="s">
        <v>8</v>
      </c>
      <c r="E38" s="266">
        <v>30</v>
      </c>
      <c r="F38" s="203"/>
      <c r="G38" s="290" t="s">
        <v>489</v>
      </c>
    </row>
    <row r="39" s="139" customFormat="1" ht="15.75">
      <c r="A39" s="217">
        <v>34</v>
      </c>
      <c r="B39" s="37">
        <v>2</v>
      </c>
      <c r="C39" s="164" t="s">
        <v>390</v>
      </c>
      <c r="D39" s="123" t="s">
        <v>8</v>
      </c>
      <c r="E39" s="42">
        <v>20</v>
      </c>
      <c r="F39" s="166"/>
      <c r="G39" s="291"/>
    </row>
    <row r="40" s="139" customFormat="1" ht="16.5">
      <c r="A40" s="124">
        <v>35</v>
      </c>
      <c r="B40" s="196"/>
      <c r="C40" s="275" t="s">
        <v>341</v>
      </c>
      <c r="D40" s="197"/>
      <c r="E40" s="200"/>
      <c r="F40" s="198"/>
      <c r="G40" s="100"/>
    </row>
    <row r="41" s="139" customFormat="1" ht="15.75">
      <c r="A41" s="124">
        <v>36</v>
      </c>
      <c r="B41" s="216">
        <v>1</v>
      </c>
      <c r="C41" s="173" t="s">
        <v>389</v>
      </c>
      <c r="D41" s="136" t="s">
        <v>8</v>
      </c>
      <c r="E41" s="90">
        <v>20</v>
      </c>
      <c r="F41" s="261"/>
      <c r="G41" s="292" t="s">
        <v>488</v>
      </c>
    </row>
    <row r="42" s="139" customFormat="1" ht="15.75">
      <c r="A42" s="217">
        <v>37</v>
      </c>
      <c r="B42" s="37">
        <v>2</v>
      </c>
      <c r="C42" s="156" t="s">
        <v>391</v>
      </c>
      <c r="D42" s="123" t="s">
        <v>8</v>
      </c>
      <c r="E42" s="162">
        <v>40</v>
      </c>
      <c r="F42" s="166"/>
      <c r="G42" s="228"/>
    </row>
    <row r="43" s="139" customFormat="1" ht="15.75" customHeight="1">
      <c r="A43" s="124">
        <v>38</v>
      </c>
      <c r="B43" s="37">
        <v>3</v>
      </c>
      <c r="C43" s="156" t="s">
        <v>445</v>
      </c>
      <c r="D43" s="123" t="s">
        <v>8</v>
      </c>
      <c r="E43" s="162">
        <v>20</v>
      </c>
      <c r="F43" s="159"/>
      <c r="G43" s="228"/>
    </row>
    <row r="44" s="139" customFormat="1" ht="15.75" customHeight="1">
      <c r="A44" s="124">
        <v>39</v>
      </c>
      <c r="B44" s="216">
        <v>4</v>
      </c>
      <c r="C44" s="155" t="s">
        <v>392</v>
      </c>
      <c r="D44" s="190" t="s">
        <v>8</v>
      </c>
      <c r="E44" s="191">
        <v>80</v>
      </c>
      <c r="F44" s="264"/>
      <c r="G44" s="228"/>
    </row>
    <row r="45" s="139" customFormat="1" ht="15.75">
      <c r="A45" s="217">
        <v>40</v>
      </c>
      <c r="B45" s="37">
        <v>5</v>
      </c>
      <c r="C45" s="156" t="s">
        <v>434</v>
      </c>
      <c r="D45" s="123" t="s">
        <v>8</v>
      </c>
      <c r="E45" s="162">
        <v>20</v>
      </c>
      <c r="F45" s="166"/>
      <c r="G45" s="228"/>
    </row>
    <row r="46" s="139" customFormat="1" ht="15.75">
      <c r="A46" s="124">
        <v>41</v>
      </c>
      <c r="B46" s="37">
        <v>6</v>
      </c>
      <c r="C46" s="156" t="s">
        <v>387</v>
      </c>
      <c r="D46" s="123" t="s">
        <v>8</v>
      </c>
      <c r="E46" s="162">
        <v>40</v>
      </c>
      <c r="F46" s="166"/>
      <c r="G46" s="227"/>
    </row>
    <row r="47" s="139" customFormat="1" ht="16.5">
      <c r="A47" s="210">
        <v>42</v>
      </c>
      <c r="B47" s="196"/>
      <c r="C47" s="280" t="s">
        <v>473</v>
      </c>
      <c r="D47" s="197"/>
      <c r="E47" s="199"/>
      <c r="F47" s="198"/>
      <c r="G47" s="200"/>
    </row>
    <row r="48" s="139" customFormat="1" ht="18" customHeight="1">
      <c r="A48" s="211">
        <v>43</v>
      </c>
      <c r="B48" s="216">
        <v>1</v>
      </c>
      <c r="C48" s="272" t="s">
        <v>431</v>
      </c>
      <c r="D48" s="136" t="s">
        <v>8</v>
      </c>
      <c r="E48" s="265">
        <v>40</v>
      </c>
      <c r="F48" s="213"/>
      <c r="G48" s="290" t="s">
        <v>490</v>
      </c>
    </row>
    <row r="49" s="139" customFormat="1" ht="18" customHeight="1">
      <c r="A49" s="124">
        <v>44</v>
      </c>
      <c r="B49" s="37">
        <v>2</v>
      </c>
      <c r="C49" s="156" t="s">
        <v>439</v>
      </c>
      <c r="D49" s="123" t="s">
        <v>8</v>
      </c>
      <c r="E49" s="162">
        <v>20</v>
      </c>
      <c r="F49" s="159"/>
      <c r="G49" s="289"/>
    </row>
    <row r="50" s="139" customFormat="1" ht="18" customHeight="1">
      <c r="A50" s="124">
        <v>45</v>
      </c>
      <c r="B50" s="37">
        <v>3</v>
      </c>
      <c r="C50" s="56" t="s">
        <v>433</v>
      </c>
      <c r="D50" s="123" t="s">
        <v>8</v>
      </c>
      <c r="E50" s="159">
        <v>20</v>
      </c>
      <c r="F50" s="166"/>
      <c r="G50" s="289"/>
    </row>
    <row r="51" s="139" customFormat="1" ht="15.75">
      <c r="A51" s="217">
        <v>46</v>
      </c>
      <c r="B51" s="37">
        <v>4</v>
      </c>
      <c r="C51" s="56" t="s">
        <v>394</v>
      </c>
      <c r="D51" s="123" t="s">
        <v>8</v>
      </c>
      <c r="E51" s="159">
        <v>30</v>
      </c>
      <c r="F51" s="166"/>
      <c r="G51" s="289"/>
    </row>
    <row r="52" s="139" customFormat="1" ht="18" customHeight="1">
      <c r="A52" s="124">
        <v>47</v>
      </c>
      <c r="B52" s="216">
        <v>5</v>
      </c>
      <c r="C52" s="56" t="s">
        <v>440</v>
      </c>
      <c r="D52" s="123" t="s">
        <v>8</v>
      </c>
      <c r="E52" s="159">
        <v>20</v>
      </c>
      <c r="F52" s="166"/>
      <c r="G52" s="289"/>
    </row>
    <row r="53" s="139" customFormat="1" ht="18" customHeight="1">
      <c r="A53" s="124">
        <v>48</v>
      </c>
      <c r="B53" s="37">
        <v>6</v>
      </c>
      <c r="C53" s="56" t="s">
        <v>461</v>
      </c>
      <c r="D53" s="123" t="s">
        <v>8</v>
      </c>
      <c r="E53" s="159">
        <v>20</v>
      </c>
      <c r="F53" s="166"/>
      <c r="G53" s="289"/>
    </row>
    <row r="54" s="139" customFormat="1" ht="18" customHeight="1">
      <c r="A54" s="217">
        <v>49</v>
      </c>
      <c r="B54" s="37">
        <v>7</v>
      </c>
      <c r="C54" s="56" t="s">
        <v>395</v>
      </c>
      <c r="D54" s="123" t="s">
        <v>8</v>
      </c>
      <c r="E54" s="159">
        <v>30</v>
      </c>
      <c r="F54" s="159"/>
      <c r="G54" s="289"/>
    </row>
    <row r="55" s="139" customFormat="1" ht="18" customHeight="1">
      <c r="A55" s="124">
        <v>50</v>
      </c>
      <c r="B55" s="37">
        <v>8</v>
      </c>
      <c r="C55" s="56" t="s">
        <v>396</v>
      </c>
      <c r="D55" s="123" t="s">
        <v>8</v>
      </c>
      <c r="E55" s="159">
        <v>15</v>
      </c>
      <c r="F55" s="159"/>
      <c r="G55" s="289"/>
    </row>
    <row r="56" s="139" customFormat="1" ht="18" customHeight="1">
      <c r="A56" s="124">
        <v>51</v>
      </c>
      <c r="B56" s="216">
        <v>9</v>
      </c>
      <c r="C56" s="156" t="s">
        <v>482</v>
      </c>
      <c r="D56" s="123" t="s">
        <v>8</v>
      </c>
      <c r="E56" s="162">
        <v>60</v>
      </c>
      <c r="F56" s="166"/>
      <c r="G56" s="291"/>
    </row>
    <row r="57" s="139" customFormat="1" ht="18" customHeight="1">
      <c r="A57" s="209">
        <v>52</v>
      </c>
      <c r="B57" s="196"/>
      <c r="C57" s="277" t="s">
        <v>481</v>
      </c>
      <c r="D57" s="197"/>
      <c r="E57" s="199"/>
      <c r="F57" s="198"/>
      <c r="G57" s="100"/>
    </row>
    <row r="58" s="139" customFormat="1" ht="18" customHeight="1">
      <c r="A58" s="208">
        <v>53</v>
      </c>
      <c r="B58" s="216">
        <v>1</v>
      </c>
      <c r="C58" s="158" t="s">
        <v>456</v>
      </c>
      <c r="D58" s="136" t="s">
        <v>8</v>
      </c>
      <c r="E58" s="213">
        <v>10</v>
      </c>
      <c r="F58" s="261"/>
      <c r="G58" s="290" t="s">
        <v>491</v>
      </c>
    </row>
    <row r="59" s="139" customFormat="1" ht="18" customHeight="1">
      <c r="A59" s="124">
        <v>54</v>
      </c>
      <c r="B59" s="37">
        <v>2</v>
      </c>
      <c r="C59" s="56" t="s">
        <v>399</v>
      </c>
      <c r="D59" s="123" t="s">
        <v>8</v>
      </c>
      <c r="E59" s="159">
        <v>20</v>
      </c>
      <c r="F59" s="166"/>
      <c r="G59" s="289"/>
    </row>
    <row r="60" s="139" customFormat="1" ht="18" customHeight="1">
      <c r="A60" s="217">
        <v>55</v>
      </c>
      <c r="B60" s="214">
        <v>3</v>
      </c>
      <c r="C60" s="157" t="s">
        <v>397</v>
      </c>
      <c r="D60" s="190" t="s">
        <v>8</v>
      </c>
      <c r="E60" s="212">
        <v>15</v>
      </c>
      <c r="F60" s="264"/>
      <c r="G60" s="289"/>
    </row>
    <row r="61" s="139" customFormat="1" ht="18" customHeight="1">
      <c r="A61" s="204">
        <v>56</v>
      </c>
      <c r="B61" s="214">
        <v>4</v>
      </c>
      <c r="C61" s="157" t="s">
        <v>398</v>
      </c>
      <c r="D61" s="190" t="s">
        <v>8</v>
      </c>
      <c r="E61" s="212">
        <v>30</v>
      </c>
      <c r="F61" s="264"/>
      <c r="G61" s="291"/>
    </row>
    <row r="62" s="139" customFormat="1" ht="18" customHeight="1">
      <c r="A62" s="210">
        <v>57</v>
      </c>
      <c r="B62" s="196"/>
      <c r="C62" s="277" t="s">
        <v>474</v>
      </c>
      <c r="D62" s="197"/>
      <c r="E62" s="199"/>
      <c r="F62" s="198"/>
      <c r="G62" s="100"/>
    </row>
    <row r="63" s="139" customFormat="1" ht="18" customHeight="1">
      <c r="A63" s="211">
        <v>58</v>
      </c>
      <c r="B63" s="216">
        <v>1</v>
      </c>
      <c r="C63" s="158" t="s">
        <v>383</v>
      </c>
      <c r="D63" s="136" t="s">
        <v>8</v>
      </c>
      <c r="E63" s="265">
        <v>30</v>
      </c>
      <c r="F63" s="261"/>
      <c r="G63" s="290" t="s">
        <v>492</v>
      </c>
    </row>
    <row r="64" s="139" customFormat="1" ht="18" customHeight="1">
      <c r="A64" s="124">
        <v>59</v>
      </c>
      <c r="B64" s="37">
        <v>2</v>
      </c>
      <c r="C64" s="56" t="s">
        <v>384</v>
      </c>
      <c r="D64" s="123" t="s">
        <v>8</v>
      </c>
      <c r="E64" s="162">
        <v>20</v>
      </c>
      <c r="F64" s="166"/>
      <c r="G64" s="289"/>
    </row>
    <row r="65" s="139" customFormat="1" ht="16.5" customHeight="1">
      <c r="A65" s="124">
        <v>60</v>
      </c>
      <c r="B65" s="37">
        <v>3</v>
      </c>
      <c r="C65" s="56" t="s">
        <v>374</v>
      </c>
      <c r="D65" s="123" t="s">
        <v>8</v>
      </c>
      <c r="E65" s="162">
        <v>100</v>
      </c>
      <c r="F65" s="166"/>
      <c r="G65" s="289"/>
    </row>
    <row r="66" s="139" customFormat="1" ht="16.5" customHeight="1">
      <c r="A66" s="217">
        <v>61</v>
      </c>
      <c r="B66" s="216">
        <v>4</v>
      </c>
      <c r="C66" s="56" t="s">
        <v>379</v>
      </c>
      <c r="D66" s="123" t="s">
        <v>8</v>
      </c>
      <c r="E66" s="159">
        <v>20</v>
      </c>
      <c r="F66" s="166"/>
      <c r="G66" s="289"/>
    </row>
    <row r="67" s="139" customFormat="1" ht="16.5" customHeight="1">
      <c r="A67" s="124">
        <v>62</v>
      </c>
      <c r="B67" s="37">
        <v>5</v>
      </c>
      <c r="C67" s="56" t="s">
        <v>427</v>
      </c>
      <c r="D67" s="123" t="s">
        <v>8</v>
      </c>
      <c r="E67" s="162">
        <v>70</v>
      </c>
      <c r="F67" s="166"/>
      <c r="G67" s="289"/>
    </row>
    <row r="68" s="139" customFormat="1" ht="16.5" customHeight="1">
      <c r="A68" s="124">
        <v>63</v>
      </c>
      <c r="B68" s="37">
        <v>6</v>
      </c>
      <c r="C68" s="56" t="s">
        <v>424</v>
      </c>
      <c r="D68" s="123" t="s">
        <v>8</v>
      </c>
      <c r="E68" s="162">
        <v>200</v>
      </c>
      <c r="F68" s="166"/>
      <c r="G68" s="289"/>
    </row>
    <row r="69" s="139" customFormat="1" ht="15.75">
      <c r="A69" s="217">
        <v>64</v>
      </c>
      <c r="B69" s="216">
        <v>7</v>
      </c>
      <c r="C69" s="56" t="s">
        <v>425</v>
      </c>
      <c r="D69" s="123" t="s">
        <v>8</v>
      </c>
      <c r="E69" s="162">
        <v>50</v>
      </c>
      <c r="F69" s="166"/>
      <c r="G69" s="289"/>
    </row>
    <row r="70" s="139" customFormat="1" ht="15.75">
      <c r="A70" s="124">
        <v>65</v>
      </c>
      <c r="B70" s="37">
        <v>8</v>
      </c>
      <c r="C70" s="56" t="s">
        <v>400</v>
      </c>
      <c r="D70" s="123" t="s">
        <v>8</v>
      </c>
      <c r="E70" s="162">
        <v>40</v>
      </c>
      <c r="F70" s="166"/>
      <c r="G70" s="289"/>
    </row>
    <row r="71" s="139" customFormat="1" ht="15.75">
      <c r="A71" s="124">
        <v>66</v>
      </c>
      <c r="B71" s="37">
        <v>9</v>
      </c>
      <c r="C71" s="56" t="s">
        <v>401</v>
      </c>
      <c r="D71" s="123" t="s">
        <v>8</v>
      </c>
      <c r="E71" s="162">
        <v>80</v>
      </c>
      <c r="F71" s="166"/>
      <c r="G71" s="289"/>
    </row>
    <row r="72" s="139" customFormat="1" ht="15.75">
      <c r="A72" s="217">
        <v>67</v>
      </c>
      <c r="B72" s="216">
        <v>10</v>
      </c>
      <c r="C72" s="56" t="s">
        <v>402</v>
      </c>
      <c r="D72" s="123" t="s">
        <v>8</v>
      </c>
      <c r="E72" s="162">
        <v>50</v>
      </c>
      <c r="F72" s="166"/>
      <c r="G72" s="289"/>
    </row>
    <row r="73" s="139" customFormat="1" ht="15.75">
      <c r="A73" s="124">
        <v>68</v>
      </c>
      <c r="B73" s="37">
        <v>11</v>
      </c>
      <c r="C73" s="56" t="s">
        <v>403</v>
      </c>
      <c r="D73" s="123" t="s">
        <v>8</v>
      </c>
      <c r="E73" s="162">
        <v>60</v>
      </c>
      <c r="F73" s="166"/>
      <c r="G73" s="291"/>
    </row>
    <row r="74" s="139" customFormat="1" ht="16.5">
      <c r="A74" s="210">
        <v>69</v>
      </c>
      <c r="B74" s="100"/>
      <c r="C74" s="274" t="s">
        <v>475</v>
      </c>
      <c r="D74" s="197"/>
      <c r="E74" s="199"/>
      <c r="F74" s="271"/>
      <c r="G74" s="100"/>
    </row>
    <row r="75" s="139" customFormat="1" ht="16.5" customHeight="1">
      <c r="A75" s="211">
        <v>70</v>
      </c>
      <c r="B75" s="213">
        <v>1</v>
      </c>
      <c r="C75" s="158" t="s">
        <v>407</v>
      </c>
      <c r="D75" s="136" t="s">
        <v>8</v>
      </c>
      <c r="E75" s="213">
        <v>20</v>
      </c>
      <c r="F75" s="213"/>
      <c r="G75" s="290" t="s">
        <v>493</v>
      </c>
    </row>
    <row r="76" s="139" customFormat="1" ht="15.75">
      <c r="A76" s="124">
        <v>71</v>
      </c>
      <c r="B76" s="159">
        <v>2</v>
      </c>
      <c r="C76" s="56" t="s">
        <v>408</v>
      </c>
      <c r="D76" s="123" t="s">
        <v>8</v>
      </c>
      <c r="E76" s="159">
        <v>10</v>
      </c>
      <c r="F76" s="159"/>
      <c r="G76" s="289"/>
    </row>
    <row r="77" s="139" customFormat="1" ht="15.75">
      <c r="A77" s="124">
        <v>72</v>
      </c>
      <c r="B77" s="159">
        <v>3</v>
      </c>
      <c r="C77" s="56" t="s">
        <v>406</v>
      </c>
      <c r="D77" s="123" t="s">
        <v>8</v>
      </c>
      <c r="E77" s="159">
        <v>40</v>
      </c>
      <c r="F77" s="159"/>
      <c r="G77" s="289"/>
    </row>
    <row r="78" s="139" customFormat="1" ht="15.75">
      <c r="A78" s="217">
        <v>73</v>
      </c>
      <c r="B78" s="37">
        <v>4</v>
      </c>
      <c r="C78" s="56" t="s">
        <v>405</v>
      </c>
      <c r="D78" s="123" t="s">
        <v>8</v>
      </c>
      <c r="E78" s="159">
        <v>72</v>
      </c>
      <c r="F78" s="159"/>
      <c r="G78" s="289"/>
    </row>
    <row r="79" s="154" customFormat="1" ht="15.75">
      <c r="A79" s="124">
        <v>74</v>
      </c>
      <c r="B79" s="37">
        <v>5</v>
      </c>
      <c r="C79" s="56" t="s">
        <v>373</v>
      </c>
      <c r="D79" s="123" t="s">
        <v>8</v>
      </c>
      <c r="E79" s="159">
        <v>20</v>
      </c>
      <c r="F79" s="159"/>
      <c r="G79" s="289"/>
    </row>
    <row r="80" s="154" customFormat="1" ht="31.5">
      <c r="A80" s="124">
        <v>75</v>
      </c>
      <c r="B80" s="37">
        <v>6</v>
      </c>
      <c r="C80" s="56" t="s">
        <v>436</v>
      </c>
      <c r="D80" s="123" t="s">
        <v>8</v>
      </c>
      <c r="E80" s="159">
        <v>100</v>
      </c>
      <c r="F80" s="159"/>
      <c r="G80" s="289"/>
    </row>
    <row r="81" s="139" customFormat="1" ht="15.75">
      <c r="A81" s="217">
        <v>76</v>
      </c>
      <c r="B81" s="37">
        <v>7</v>
      </c>
      <c r="C81" s="56" t="s">
        <v>404</v>
      </c>
      <c r="D81" s="123" t="s">
        <v>8</v>
      </c>
      <c r="E81" s="159">
        <v>86</v>
      </c>
      <c r="F81" s="159"/>
      <c r="G81" s="291"/>
    </row>
    <row r="82" s="139" customFormat="1" ht="16.5">
      <c r="A82" s="210">
        <v>77</v>
      </c>
      <c r="B82" s="278"/>
      <c r="C82" s="281" t="s">
        <v>477</v>
      </c>
      <c r="D82" s="282"/>
      <c r="E82" s="283"/>
      <c r="F82" s="283"/>
      <c r="G82" s="293"/>
    </row>
    <row r="83" s="139" customFormat="1" ht="15.75">
      <c r="A83" s="208">
        <v>78</v>
      </c>
      <c r="B83" s="216">
        <v>1</v>
      </c>
      <c r="C83" s="158" t="s">
        <v>462</v>
      </c>
      <c r="D83" s="136" t="s">
        <v>8</v>
      </c>
      <c r="E83" s="267">
        <v>15</v>
      </c>
      <c r="F83" s="261"/>
      <c r="G83" s="269" t="s">
        <v>494</v>
      </c>
    </row>
    <row r="84" s="139" customFormat="1" ht="15.75">
      <c r="A84" s="217">
        <v>79</v>
      </c>
      <c r="B84" s="37">
        <v>2</v>
      </c>
      <c r="C84" s="56" t="s">
        <v>382</v>
      </c>
      <c r="D84" s="123" t="s">
        <v>8</v>
      </c>
      <c r="E84" s="162">
        <v>30</v>
      </c>
      <c r="F84" s="166"/>
      <c r="G84" s="270"/>
    </row>
    <row r="85" s="139" customFormat="1" ht="15.75">
      <c r="A85" s="124">
        <v>80</v>
      </c>
      <c r="B85" s="37">
        <v>3</v>
      </c>
      <c r="C85" s="56" t="s">
        <v>375</v>
      </c>
      <c r="D85" s="123" t="s">
        <v>8</v>
      </c>
      <c r="E85" s="162">
        <v>20</v>
      </c>
      <c r="F85" s="166"/>
      <c r="G85" s="270"/>
    </row>
    <row r="86" s="139" customFormat="1" ht="15.75">
      <c r="A86" s="124">
        <v>81</v>
      </c>
      <c r="B86" s="216">
        <v>4</v>
      </c>
      <c r="C86" s="153" t="s">
        <v>381</v>
      </c>
      <c r="D86" s="136" t="s">
        <v>8</v>
      </c>
      <c r="E86" s="213">
        <v>60</v>
      </c>
      <c r="F86" s="213"/>
      <c r="G86" s="270"/>
    </row>
    <row r="87" s="154" customFormat="1" ht="15.75">
      <c r="A87" s="217">
        <v>82</v>
      </c>
      <c r="B87" s="37">
        <v>5</v>
      </c>
      <c r="C87" s="157" t="s">
        <v>453</v>
      </c>
      <c r="D87" s="123" t="s">
        <v>8</v>
      </c>
      <c r="E87" s="159">
        <v>10</v>
      </c>
      <c r="F87" s="159"/>
      <c r="G87" s="270"/>
    </row>
    <row r="88" s="139" customFormat="1" ht="15.75">
      <c r="A88" s="124">
        <v>83</v>
      </c>
      <c r="B88" s="42">
        <v>6</v>
      </c>
      <c r="C88" s="157" t="s">
        <v>378</v>
      </c>
      <c r="D88" s="123" t="s">
        <v>8</v>
      </c>
      <c r="E88" s="169">
        <v>15</v>
      </c>
      <c r="F88" s="159"/>
      <c r="G88" s="270"/>
    </row>
    <row r="89" s="139" customFormat="1" ht="15.75">
      <c r="A89" s="124">
        <v>84</v>
      </c>
      <c r="B89" s="42">
        <v>7</v>
      </c>
      <c r="C89" s="157" t="s">
        <v>409</v>
      </c>
      <c r="D89" s="123" t="s">
        <v>8</v>
      </c>
      <c r="E89" s="162">
        <v>15</v>
      </c>
      <c r="F89" s="159"/>
      <c r="G89" s="270"/>
    </row>
    <row r="90" s="139" customFormat="1" ht="15.75">
      <c r="A90" s="217">
        <v>85</v>
      </c>
      <c r="B90" s="42">
        <v>8</v>
      </c>
      <c r="C90" s="155" t="s">
        <v>428</v>
      </c>
      <c r="D90" s="123" t="s">
        <v>8</v>
      </c>
      <c r="E90" s="162">
        <v>15</v>
      </c>
      <c r="F90" s="159"/>
      <c r="G90" s="270"/>
    </row>
    <row r="91" s="139" customFormat="1" ht="16.5">
      <c r="A91" s="210">
        <v>86</v>
      </c>
      <c r="B91" s="100"/>
      <c r="C91" s="277" t="s">
        <v>478</v>
      </c>
      <c r="D91" s="197"/>
      <c r="E91" s="199"/>
      <c r="F91" s="200"/>
      <c r="G91" s="218"/>
    </row>
    <row r="92" s="139" customFormat="1" ht="15.75">
      <c r="A92" s="208">
        <v>87</v>
      </c>
      <c r="B92" s="90">
        <v>1</v>
      </c>
      <c r="C92" s="158" t="s">
        <v>393</v>
      </c>
      <c r="D92" s="136" t="s">
        <v>8</v>
      </c>
      <c r="E92" s="267">
        <v>60</v>
      </c>
      <c r="F92" s="90"/>
      <c r="G92" s="290" t="s">
        <v>495</v>
      </c>
    </row>
    <row r="93" s="139" customFormat="1" ht="15.75">
      <c r="A93" s="217">
        <v>88</v>
      </c>
      <c r="B93" s="37">
        <v>2</v>
      </c>
      <c r="C93" s="56" t="s">
        <v>429</v>
      </c>
      <c r="D93" s="123" t="s">
        <v>8</v>
      </c>
      <c r="E93" s="169">
        <v>15</v>
      </c>
      <c r="F93" s="159"/>
      <c r="G93" s="289"/>
    </row>
    <row r="94" s="139" customFormat="1" ht="15.75">
      <c r="A94" s="124">
        <v>89</v>
      </c>
      <c r="B94" s="37">
        <v>3</v>
      </c>
      <c r="C94" s="56" t="s">
        <v>452</v>
      </c>
      <c r="D94" s="123" t="s">
        <v>8</v>
      </c>
      <c r="E94" s="169">
        <v>20</v>
      </c>
      <c r="F94" s="159"/>
      <c r="G94" s="289"/>
    </row>
    <row r="95" s="139" customFormat="1" ht="15.75">
      <c r="A95" s="124">
        <v>90</v>
      </c>
      <c r="B95" s="37">
        <v>4</v>
      </c>
      <c r="C95" s="56" t="s">
        <v>451</v>
      </c>
      <c r="D95" s="123" t="s">
        <v>8</v>
      </c>
      <c r="E95" s="169">
        <v>30</v>
      </c>
      <c r="F95" s="159"/>
      <c r="G95" s="289"/>
    </row>
    <row r="96" s="139" customFormat="1" ht="15.75">
      <c r="A96" s="217">
        <v>91</v>
      </c>
      <c r="B96" s="37">
        <v>5</v>
      </c>
      <c r="C96" s="56" t="s">
        <v>376</v>
      </c>
      <c r="D96" s="123" t="s">
        <v>8</v>
      </c>
      <c r="E96" s="169">
        <v>15</v>
      </c>
      <c r="F96" s="159"/>
      <c r="G96" s="289"/>
    </row>
    <row r="97" s="139" customFormat="1" ht="15.75" customHeight="1">
      <c r="A97" s="124">
        <v>92</v>
      </c>
      <c r="B97" s="37">
        <v>6</v>
      </c>
      <c r="C97" s="174" t="s">
        <v>369</v>
      </c>
      <c r="D97" s="123" t="s">
        <v>8</v>
      </c>
      <c r="E97" s="169">
        <v>15</v>
      </c>
      <c r="F97" s="159"/>
      <c r="G97" s="289"/>
    </row>
    <row r="98" s="139" customFormat="1" ht="15.75">
      <c r="A98" s="124">
        <v>93</v>
      </c>
      <c r="B98" s="37">
        <v>7</v>
      </c>
      <c r="C98" s="56" t="s">
        <v>410</v>
      </c>
      <c r="D98" s="123" t="s">
        <v>8</v>
      </c>
      <c r="E98" s="169">
        <v>42</v>
      </c>
      <c r="F98" s="159"/>
      <c r="G98" s="289"/>
    </row>
    <row r="99" s="139" customFormat="1" ht="16.5" customHeight="1">
      <c r="A99" s="217">
        <v>94</v>
      </c>
      <c r="B99" s="37">
        <v>8</v>
      </c>
      <c r="C99" s="56" t="s">
        <v>411</v>
      </c>
      <c r="D99" s="123" t="s">
        <v>8</v>
      </c>
      <c r="E99" s="169">
        <v>30</v>
      </c>
      <c r="F99" s="166"/>
      <c r="G99" s="289"/>
    </row>
    <row r="100" s="139" customFormat="1" ht="15.75">
      <c r="A100" s="124">
        <v>95</v>
      </c>
      <c r="B100" s="37">
        <v>9</v>
      </c>
      <c r="C100" s="56" t="s">
        <v>380</v>
      </c>
      <c r="D100" s="123" t="s">
        <v>8</v>
      </c>
      <c r="E100" s="169">
        <v>30</v>
      </c>
      <c r="F100" s="166"/>
      <c r="G100" s="289"/>
    </row>
    <row r="101" s="154" customFormat="1" ht="15.75">
      <c r="A101" s="124">
        <v>96</v>
      </c>
      <c r="B101" s="37">
        <v>10</v>
      </c>
      <c r="C101" s="174" t="s">
        <v>467</v>
      </c>
      <c r="D101" s="123" t="s">
        <v>8</v>
      </c>
      <c r="E101" s="169">
        <v>10</v>
      </c>
      <c r="F101" s="166"/>
      <c r="G101" s="289"/>
    </row>
    <row r="102" s="139" customFormat="1" ht="15.75">
      <c r="A102" s="217">
        <v>97</v>
      </c>
      <c r="B102" s="37">
        <v>11</v>
      </c>
      <c r="C102" s="56" t="s">
        <v>479</v>
      </c>
      <c r="D102" s="123" t="s">
        <v>8</v>
      </c>
      <c r="E102" s="42">
        <v>20</v>
      </c>
      <c r="F102" s="166"/>
      <c r="G102" s="289"/>
    </row>
    <row r="103" s="139" customFormat="1" ht="17.25" customHeight="1">
      <c r="A103" s="124">
        <v>98</v>
      </c>
      <c r="B103" s="37">
        <v>12</v>
      </c>
      <c r="C103" s="56" t="s">
        <v>77</v>
      </c>
      <c r="D103" s="123" t="s">
        <v>8</v>
      </c>
      <c r="E103" s="162">
        <v>15</v>
      </c>
      <c r="F103" s="166"/>
      <c r="G103" s="291"/>
    </row>
    <row r="104" s="139" customFormat="1" ht="16.5">
      <c r="A104" s="210">
        <v>99</v>
      </c>
      <c r="B104" s="196"/>
      <c r="C104" s="274" t="s">
        <v>480</v>
      </c>
      <c r="D104" s="197"/>
      <c r="E104" s="199"/>
      <c r="F104" s="198"/>
      <c r="G104" s="276"/>
    </row>
    <row r="105" s="139" customFormat="1" ht="15.75">
      <c r="A105" s="211">
        <v>100</v>
      </c>
      <c r="B105" s="273">
        <v>1</v>
      </c>
      <c r="C105" s="56" t="s">
        <v>454</v>
      </c>
      <c r="D105" s="123" t="s">
        <v>8</v>
      </c>
      <c r="E105" s="169">
        <v>20</v>
      </c>
      <c r="F105" s="261"/>
      <c r="G105" s="258" t="s">
        <v>496</v>
      </c>
    </row>
    <row r="106" s="139" customFormat="1" ht="15.75">
      <c r="A106" s="124">
        <v>101</v>
      </c>
      <c r="B106" s="171">
        <v>2</v>
      </c>
      <c r="C106" s="56" t="s">
        <v>412</v>
      </c>
      <c r="D106" s="123" t="s">
        <v>8</v>
      </c>
      <c r="E106" s="169">
        <v>12</v>
      </c>
      <c r="F106" s="166"/>
      <c r="G106" s="259"/>
    </row>
    <row r="107" s="139" customFormat="1" ht="15.75">
      <c r="A107" s="124">
        <v>102</v>
      </c>
      <c r="B107" s="37">
        <v>3</v>
      </c>
      <c r="C107" s="156" t="s">
        <v>483</v>
      </c>
      <c r="D107" s="123" t="s">
        <v>8</v>
      </c>
      <c r="E107" s="162">
        <v>25</v>
      </c>
      <c r="F107" s="166"/>
      <c r="G107" s="259"/>
    </row>
    <row r="108" s="139" customFormat="1" ht="16.5">
      <c r="A108" s="209">
        <v>103</v>
      </c>
      <c r="B108" s="196"/>
      <c r="C108" s="277" t="s">
        <v>484</v>
      </c>
      <c r="D108" s="197"/>
      <c r="E108" s="199"/>
      <c r="F108" s="198"/>
      <c r="G108" s="218"/>
    </row>
    <row r="109" s="139" customFormat="1" ht="15.75">
      <c r="A109" s="208">
        <v>104</v>
      </c>
      <c r="B109" s="216">
        <v>1</v>
      </c>
      <c r="C109" s="158" t="s">
        <v>437</v>
      </c>
      <c r="D109" s="136" t="s">
        <v>8</v>
      </c>
      <c r="E109" s="267">
        <v>60</v>
      </c>
      <c r="F109" s="261"/>
      <c r="G109" s="292" t="s">
        <v>488</v>
      </c>
    </row>
    <row r="110" s="139" customFormat="1" ht="15.75" customHeight="1">
      <c r="A110" s="124">
        <v>105</v>
      </c>
      <c r="B110" s="37">
        <v>2</v>
      </c>
      <c r="C110" s="56" t="s">
        <v>366</v>
      </c>
      <c r="D110" s="123" t="s">
        <v>8</v>
      </c>
      <c r="E110" s="169">
        <v>90</v>
      </c>
      <c r="F110" s="166"/>
      <c r="G110" s="228"/>
    </row>
    <row r="111" s="139" customFormat="1" ht="15.75">
      <c r="A111" s="217">
        <v>106</v>
      </c>
      <c r="B111" s="37">
        <v>3</v>
      </c>
      <c r="C111" s="56" t="s">
        <v>426</v>
      </c>
      <c r="D111" s="123" t="s">
        <v>8</v>
      </c>
      <c r="E111" s="169">
        <v>30</v>
      </c>
      <c r="F111" s="166"/>
      <c r="G111" s="227"/>
    </row>
    <row r="112" s="137" customFormat="1" ht="16.5">
      <c r="A112" s="210">
        <v>107</v>
      </c>
      <c r="B112" s="196"/>
      <c r="C112" s="274" t="s">
        <v>485</v>
      </c>
      <c r="D112" s="197"/>
      <c r="E112" s="200"/>
      <c r="F112" s="198"/>
      <c r="G112" s="294"/>
    </row>
    <row r="113" s="139" customFormat="1" ht="15.75">
      <c r="A113" s="208">
        <v>108</v>
      </c>
      <c r="B113" s="216">
        <v>1</v>
      </c>
      <c r="C113" s="158" t="s">
        <v>385</v>
      </c>
      <c r="D113" s="136" t="s">
        <v>8</v>
      </c>
      <c r="E113" s="213">
        <v>15</v>
      </c>
      <c r="F113" s="261"/>
      <c r="G113" s="292" t="s">
        <v>490</v>
      </c>
    </row>
    <row r="114" s="139" customFormat="1" ht="15.75">
      <c r="A114" s="217">
        <v>109</v>
      </c>
      <c r="B114" s="37">
        <v>2</v>
      </c>
      <c r="C114" s="56" t="s">
        <v>377</v>
      </c>
      <c r="D114" s="123" t="s">
        <v>8</v>
      </c>
      <c r="E114" s="162">
        <v>30</v>
      </c>
      <c r="F114" s="166"/>
      <c r="G114" s="228"/>
    </row>
    <row r="115" s="139" customFormat="1" ht="16.5" customHeight="1">
      <c r="A115" s="124">
        <v>110</v>
      </c>
      <c r="B115" s="37">
        <v>3</v>
      </c>
      <c r="C115" s="56" t="s">
        <v>447</v>
      </c>
      <c r="D115" s="123" t="s">
        <v>8</v>
      </c>
      <c r="E115" s="162">
        <v>20</v>
      </c>
      <c r="F115" s="166"/>
      <c r="G115" s="228"/>
    </row>
    <row r="116" s="139" customFormat="1" ht="15.75">
      <c r="A116" s="124">
        <v>111</v>
      </c>
      <c r="B116" s="37">
        <v>4</v>
      </c>
      <c r="C116" s="56" t="s">
        <v>448</v>
      </c>
      <c r="D116" s="123" t="s">
        <v>8</v>
      </c>
      <c r="E116" s="162">
        <v>20</v>
      </c>
      <c r="F116" s="166"/>
      <c r="G116" s="228"/>
    </row>
    <row r="117" s="139" customFormat="1" ht="16.5" customHeight="1">
      <c r="A117" s="217">
        <v>112</v>
      </c>
      <c r="B117" s="37">
        <v>5</v>
      </c>
      <c r="C117" s="56" t="s">
        <v>446</v>
      </c>
      <c r="D117" s="123" t="s">
        <v>8</v>
      </c>
      <c r="E117" s="162">
        <v>20</v>
      </c>
      <c r="F117" s="166"/>
      <c r="G117" s="228"/>
    </row>
    <row r="118" s="139" customFormat="1" ht="16.5" customHeight="1">
      <c r="A118" s="124">
        <v>113</v>
      </c>
      <c r="B118" s="37">
        <v>6</v>
      </c>
      <c r="C118" s="56" t="s">
        <v>455</v>
      </c>
      <c r="D118" s="123" t="s">
        <v>8</v>
      </c>
      <c r="E118" s="162">
        <v>40</v>
      </c>
      <c r="F118" s="166"/>
      <c r="G118" s="228"/>
    </row>
    <row r="119" s="139" customFormat="1" ht="15" customHeight="1">
      <c r="A119" s="124">
        <v>114</v>
      </c>
      <c r="B119" s="37">
        <v>7</v>
      </c>
      <c r="C119" s="56" t="s">
        <v>466</v>
      </c>
      <c r="D119" s="123" t="s">
        <v>8</v>
      </c>
      <c r="E119" s="162">
        <v>20</v>
      </c>
      <c r="F119" s="166"/>
      <c r="G119" s="228"/>
    </row>
    <row r="120" s="139" customFormat="1" ht="16.5" customHeight="1">
      <c r="A120" s="217">
        <v>115</v>
      </c>
      <c r="B120" s="37">
        <v>8</v>
      </c>
      <c r="C120" s="122" t="s">
        <v>460</v>
      </c>
      <c r="D120" s="123" t="s">
        <v>8</v>
      </c>
      <c r="E120" s="162">
        <v>20</v>
      </c>
      <c r="F120" s="166"/>
      <c r="G120" s="228"/>
    </row>
    <row r="121" s="139" customFormat="1" ht="16.5" customHeight="1">
      <c r="A121" s="124">
        <v>116</v>
      </c>
      <c r="B121" s="37">
        <v>9</v>
      </c>
      <c r="C121" s="122" t="s">
        <v>421</v>
      </c>
      <c r="D121" s="123" t="s">
        <v>8</v>
      </c>
      <c r="E121" s="162">
        <v>30</v>
      </c>
      <c r="F121" s="166"/>
      <c r="G121" s="228"/>
    </row>
    <row r="122" s="139" customFormat="1" ht="18" customHeight="1">
      <c r="A122" s="124">
        <v>117</v>
      </c>
      <c r="B122" s="37">
        <v>10</v>
      </c>
      <c r="C122" s="56" t="s">
        <v>422</v>
      </c>
      <c r="D122" s="123" t="s">
        <v>8</v>
      </c>
      <c r="E122" s="162">
        <v>25</v>
      </c>
      <c r="F122" s="166"/>
      <c r="G122" s="228"/>
    </row>
    <row r="123" s="139" customFormat="1" ht="16.5" customHeight="1">
      <c r="A123" s="217">
        <v>118</v>
      </c>
      <c r="B123" s="37">
        <v>11</v>
      </c>
      <c r="C123" s="56" t="s">
        <v>430</v>
      </c>
      <c r="D123" s="123" t="s">
        <v>8</v>
      </c>
      <c r="E123" s="162">
        <v>15</v>
      </c>
      <c r="F123" s="166"/>
      <c r="G123" s="228"/>
    </row>
    <row r="124" s="139" customFormat="1" ht="15.75">
      <c r="A124" s="124">
        <v>119</v>
      </c>
      <c r="B124" s="37">
        <v>12</v>
      </c>
      <c r="C124" s="56" t="s">
        <v>450</v>
      </c>
      <c r="D124" s="123" t="s">
        <v>8</v>
      </c>
      <c r="E124" s="162">
        <v>15</v>
      </c>
      <c r="F124" s="166"/>
      <c r="G124" s="228"/>
    </row>
    <row r="125" s="139" customFormat="1" ht="15.75">
      <c r="A125" s="124">
        <v>120</v>
      </c>
      <c r="B125" s="37">
        <v>13</v>
      </c>
      <c r="C125" s="56" t="s">
        <v>420</v>
      </c>
      <c r="D125" s="123" t="s">
        <v>8</v>
      </c>
      <c r="E125" s="162">
        <v>20</v>
      </c>
      <c r="F125" s="166"/>
      <c r="G125" s="228"/>
    </row>
    <row r="126" s="139" customFormat="1" ht="15.75">
      <c r="A126" s="217">
        <v>121</v>
      </c>
      <c r="B126" s="37">
        <v>14</v>
      </c>
      <c r="C126" s="56" t="s">
        <v>449</v>
      </c>
      <c r="D126" s="123" t="s">
        <v>8</v>
      </c>
      <c r="E126" s="162">
        <v>20</v>
      </c>
      <c r="F126" s="166"/>
      <c r="G126" s="228"/>
    </row>
    <row r="127" s="139" customFormat="1" ht="15.75">
      <c r="A127" s="124">
        <v>122</v>
      </c>
      <c r="B127" s="37">
        <v>15</v>
      </c>
      <c r="C127" s="56" t="s">
        <v>487</v>
      </c>
      <c r="D127" s="123" t="s">
        <v>8</v>
      </c>
      <c r="E127" s="159">
        <v>10</v>
      </c>
      <c r="F127" s="166"/>
      <c r="G127" s="227"/>
    </row>
    <row r="128" s="139" customFormat="1" ht="15.75">
      <c r="A128" s="211"/>
      <c r="B128" s="216"/>
      <c r="C128" s="167" t="s">
        <v>498</v>
      </c>
      <c r="D128" s="295">
        <f>SUM(E6:E127)</f>
        <v>3419</v>
      </c>
      <c r="E128" s="296"/>
      <c r="F128" s="262" t="s">
        <v>8</v>
      </c>
      <c r="G128" s="166"/>
    </row>
    <row r="129" s="139" customFormat="1" ht="15.75">
      <c r="A129" s="217"/>
      <c r="B129" s="37"/>
      <c r="C129" s="56"/>
      <c r="D129" s="123"/>
      <c r="E129" s="159"/>
      <c r="F129" s="159"/>
      <c r="G129" s="159"/>
    </row>
    <row r="130" s="139" customFormat="1" ht="15.75">
      <c r="A130" s="217"/>
      <c r="B130" s="216"/>
      <c r="C130" s="49"/>
      <c r="D130" s="123"/>
      <c r="E130" s="159"/>
      <c r="F130" s="159"/>
      <c r="G130" s="159"/>
    </row>
    <row r="131" s="139" customFormat="1" ht="15.75">
      <c r="A131" s="217"/>
      <c r="B131" s="216"/>
      <c r="C131" s="51"/>
      <c r="D131" s="123"/>
      <c r="E131" s="159"/>
      <c r="F131" s="159"/>
      <c r="G131" s="159"/>
    </row>
    <row r="132" s="139" customFormat="1" ht="15.75" customHeight="1">
      <c r="A132" s="217"/>
      <c r="B132" s="216"/>
      <c r="C132" s="56"/>
      <c r="D132" s="123"/>
      <c r="E132" s="159"/>
      <c r="F132" s="159"/>
      <c r="G132" s="159"/>
    </row>
    <row r="133" s="139" customFormat="1" ht="15.75">
      <c r="A133" s="217"/>
      <c r="B133" s="216"/>
      <c r="C133" s="56"/>
      <c r="D133" s="123"/>
      <c r="E133" s="70"/>
      <c r="F133" s="159"/>
      <c r="G133" s="159"/>
    </row>
    <row r="134" s="139" customFormat="1" ht="15.75">
      <c r="A134" s="217"/>
      <c r="B134" s="216"/>
      <c r="C134" s="56"/>
      <c r="D134" s="133"/>
      <c r="E134" s="70"/>
      <c r="F134" s="159"/>
      <c r="G134" s="159"/>
    </row>
    <row r="135" s="139" customFormat="1" ht="15.75">
      <c r="A135" s="217"/>
      <c r="B135" s="37"/>
      <c r="C135" s="56"/>
      <c r="D135" s="123"/>
      <c r="E135" s="159"/>
      <c r="F135" s="159"/>
      <c r="G135" s="159"/>
    </row>
    <row r="136" s="154" customFormat="1" ht="15.75">
      <c r="A136" s="124"/>
      <c r="B136" s="42"/>
      <c r="C136" s="122"/>
      <c r="D136" s="123"/>
      <c r="E136" s="159"/>
      <c r="F136" s="159"/>
      <c r="G136" s="159"/>
    </row>
    <row r="137" s="154" customFormat="1" ht="15.75">
      <c r="A137" s="124"/>
      <c r="B137" s="42"/>
      <c r="C137" s="49"/>
      <c r="D137" s="123"/>
      <c r="E137" s="159"/>
      <c r="F137" s="159"/>
      <c r="G137" s="159"/>
    </row>
    <row r="138" s="154" customFormat="1" ht="24" customHeight="1">
      <c r="A138" s="124"/>
      <c r="B138" s="42"/>
      <c r="C138" s="51"/>
      <c r="D138" s="133"/>
      <c r="E138" s="70"/>
      <c r="F138" s="159"/>
      <c r="G138" s="159"/>
    </row>
    <row r="139" s="154" customFormat="1" ht="15.75">
      <c r="A139" s="124"/>
      <c r="B139" s="42"/>
      <c r="C139" s="56"/>
      <c r="D139" s="123"/>
      <c r="E139" s="159"/>
      <c r="F139" s="159"/>
      <c r="G139" s="159"/>
    </row>
    <row r="140" s="154" customFormat="1" ht="15.75">
      <c r="A140" s="124"/>
      <c r="B140" s="42"/>
      <c r="C140" s="56"/>
      <c r="D140" s="123"/>
      <c r="E140" s="159"/>
      <c r="F140" s="42"/>
      <c r="G140" s="159"/>
    </row>
    <row r="141" s="154" customFormat="1" ht="15.75">
      <c r="A141" s="217"/>
      <c r="B141" s="37"/>
      <c r="C141" s="56"/>
      <c r="D141" s="123"/>
      <c r="E141" s="159"/>
      <c r="F141" s="159"/>
      <c r="G141" s="159"/>
    </row>
    <row r="142" s="139" customFormat="1" ht="15.75">
      <c r="A142" s="217"/>
      <c r="B142" s="126"/>
      <c r="C142" s="49"/>
      <c r="D142" s="123"/>
      <c r="E142" s="159"/>
      <c r="F142" s="159"/>
      <c r="G142" s="159"/>
    </row>
    <row r="143" s="139" customFormat="1" ht="15.75" customHeight="1">
      <c r="A143" s="217"/>
      <c r="B143" s="126"/>
      <c r="C143" s="51"/>
      <c r="D143" s="123"/>
      <c r="E143" s="70"/>
      <c r="F143" s="159"/>
      <c r="G143" s="159"/>
    </row>
    <row r="144" s="139" customFormat="1" ht="15.75">
      <c r="A144" s="217"/>
      <c r="B144" s="126"/>
      <c r="C144" s="56"/>
      <c r="D144" s="123"/>
      <c r="E144" s="162"/>
      <c r="F144" s="159"/>
      <c r="G144" s="159"/>
    </row>
    <row r="145" s="139" customFormat="1" ht="15.75">
      <c r="A145" s="217"/>
      <c r="B145" s="126"/>
      <c r="C145" s="56"/>
      <c r="D145" s="123"/>
      <c r="E145" s="162"/>
      <c r="F145" s="159"/>
      <c r="G145" s="159"/>
    </row>
    <row r="146" s="139" customFormat="1" ht="15.75">
      <c r="A146" s="217"/>
      <c r="B146" s="126"/>
      <c r="C146" s="56"/>
      <c r="D146" s="123"/>
      <c r="E146" s="162"/>
      <c r="F146" s="159"/>
      <c r="G146" s="159"/>
    </row>
    <row r="147" s="139" customFormat="1" ht="15.75">
      <c r="A147" s="217"/>
      <c r="B147" s="126"/>
      <c r="C147" s="71"/>
      <c r="D147" s="123"/>
      <c r="E147" s="162"/>
      <c r="F147" s="159"/>
      <c r="G147" s="159"/>
    </row>
    <row r="148" s="139" customFormat="1" ht="15.75">
      <c r="A148" s="217"/>
      <c r="B148" s="126"/>
      <c r="C148" s="71"/>
      <c r="D148" s="123"/>
      <c r="E148" s="162"/>
      <c r="F148" s="159"/>
      <c r="G148" s="159"/>
    </row>
    <row r="149" s="139" customFormat="1" ht="15.75">
      <c r="A149" s="217"/>
      <c r="B149" s="126"/>
      <c r="C149" s="158"/>
      <c r="D149" s="123"/>
      <c r="E149" s="162"/>
      <c r="F149" s="70"/>
      <c r="G149" s="70"/>
    </row>
    <row r="150" s="139" customFormat="1" ht="15.75">
      <c r="A150" s="217"/>
      <c r="B150" s="126"/>
      <c r="C150" s="158"/>
      <c r="D150" s="123"/>
      <c r="E150" s="162"/>
      <c r="F150" s="70"/>
      <c r="G150" s="70"/>
    </row>
    <row r="151" s="137" customFormat="1" ht="15.75">
      <c r="A151" s="217"/>
      <c r="B151" s="126"/>
      <c r="C151" s="158"/>
      <c r="D151" s="123"/>
      <c r="E151" s="162"/>
      <c r="F151" s="70"/>
      <c r="G151" s="70"/>
    </row>
    <row r="152" s="137" customFormat="1" hidden="1" customHeight="1">
      <c r="A152" s="217"/>
      <c r="B152" s="126"/>
      <c r="C152" s="158"/>
      <c r="D152" s="123"/>
      <c r="E152" s="162"/>
      <c r="F152" s="70"/>
      <c r="G152" s="70"/>
    </row>
    <row r="153" s="137" customFormat="1" hidden="1" customHeight="1">
      <c r="A153" s="217"/>
      <c r="B153" s="37"/>
      <c r="C153" s="158"/>
      <c r="D153" s="123"/>
      <c r="E153" s="162"/>
      <c r="F153" s="166"/>
      <c r="G153" s="166"/>
    </row>
    <row r="154" s="139" customFormat="1" ht="15.75" customHeight="1">
      <c r="A154" s="217"/>
      <c r="B154" s="37"/>
      <c r="C154" s="56"/>
      <c r="D154" s="123"/>
      <c r="E154" s="162"/>
      <c r="F154" s="166"/>
      <c r="G154" s="166"/>
    </row>
    <row r="155" s="139" customFormat="1" ht="15.75">
      <c r="A155" s="217"/>
      <c r="B155" s="37"/>
      <c r="C155" s="56"/>
      <c r="D155" s="123"/>
      <c r="E155" s="162"/>
      <c r="F155" s="166"/>
      <c r="G155" s="166"/>
    </row>
    <row r="156" s="139" customFormat="1" ht="15.75">
      <c r="A156" s="135"/>
      <c r="B156" s="37"/>
      <c r="C156" s="56"/>
      <c r="D156" s="123"/>
      <c r="E156" s="162"/>
      <c r="F156" s="166"/>
      <c r="G156" s="166"/>
    </row>
    <row r="157" s="139" customFormat="1" ht="15.75">
      <c r="A157" s="172"/>
      <c r="B157" s="177"/>
      <c r="C157" s="56"/>
      <c r="D157" s="123"/>
      <c r="E157" s="176"/>
      <c r="F157" s="178"/>
      <c r="G157" s="178"/>
    </row>
    <row r="158" s="139" customFormat="1" ht="15.75">
      <c r="A158" s="172"/>
      <c r="B158" s="177"/>
      <c r="C158" s="122"/>
      <c r="D158" s="123"/>
      <c r="E158" s="176"/>
      <c r="F158" s="178"/>
      <c r="G158" s="178"/>
    </row>
    <row r="159" s="139" customFormat="1" ht="15.75">
      <c r="A159" s="172"/>
      <c r="B159" s="124"/>
      <c r="C159" s="122"/>
      <c r="D159" s="123"/>
      <c r="E159" s="176"/>
      <c r="F159" s="185"/>
      <c r="G159" s="185"/>
    </row>
    <row r="160" s="139" customFormat="1" ht="15.75">
      <c r="A160" s="172"/>
      <c r="B160" s="124"/>
      <c r="C160" s="56"/>
      <c r="D160" s="123"/>
      <c r="E160" s="176"/>
      <c r="F160" s="185"/>
      <c r="G160" s="185"/>
    </row>
    <row r="161" s="139" customFormat="1" ht="15.75">
      <c r="A161" s="172"/>
      <c r="B161" s="124"/>
      <c r="C161" s="56"/>
      <c r="D161" s="123"/>
      <c r="E161" s="176"/>
      <c r="F161" s="185"/>
      <c r="G161" s="185"/>
    </row>
    <row r="162" s="139" customFormat="1" ht="15.75">
      <c r="A162" s="188"/>
      <c r="B162" s="73"/>
      <c r="C162" s="56"/>
      <c r="D162" s="123"/>
      <c r="E162" s="176"/>
      <c r="F162" s="186"/>
      <c r="G162" s="186"/>
    </row>
    <row r="163" s="139" customFormat="1" ht="15.75">
      <c r="A163" s="172"/>
      <c r="B163" s="177"/>
      <c r="C163" s="56"/>
      <c r="D163" s="123"/>
      <c r="E163" s="176"/>
      <c r="F163" s="178"/>
      <c r="G163" s="178"/>
    </row>
    <row r="164" s="139" customFormat="1" ht="15.75">
      <c r="A164" s="172"/>
      <c r="B164" s="177"/>
      <c r="C164" s="56"/>
      <c r="D164" s="142"/>
      <c r="E164" s="160"/>
      <c r="F164" s="178"/>
      <c r="G164" s="178"/>
    </row>
    <row r="165" s="139" customFormat="1" ht="15.75">
      <c r="A165" s="172"/>
      <c r="B165" s="177"/>
      <c r="C165" s="56"/>
      <c r="D165" s="142"/>
      <c r="E165" s="160"/>
      <c r="F165" s="178"/>
      <c r="G165" s="178"/>
    </row>
    <row r="166" s="139" customFormat="1" ht="15.75">
      <c r="A166" s="172"/>
      <c r="B166" s="177"/>
      <c r="C166" s="56"/>
      <c r="D166" s="142"/>
      <c r="E166" s="160"/>
      <c r="F166" s="178"/>
      <c r="G166" s="178"/>
    </row>
    <row r="167" s="139" customFormat="1" ht="15.75">
      <c r="A167" s="172"/>
      <c r="B167" s="172"/>
      <c r="C167" s="56"/>
      <c r="D167" s="123"/>
      <c r="E167" s="176"/>
      <c r="F167"/>
      <c r="G167"/>
    </row>
    <row r="168" s="139" customFormat="1" ht="15.75">
      <c r="A168" s="172"/>
      <c r="B168" s="172"/>
      <c r="C168" s="170"/>
      <c r="D168" s="123"/>
      <c r="E168" s="169"/>
      <c r="F168"/>
      <c r="G168"/>
    </row>
    <row r="169" s="139" customFormat="1" ht="15.75">
      <c r="A169" s="172"/>
      <c r="B169" s="172"/>
      <c r="C169" s="175"/>
      <c r="D169" s="123"/>
      <c r="E169" s="169"/>
      <c r="F169"/>
      <c r="G169"/>
    </row>
    <row r="170" s="139" customFormat="1" ht="15.75">
      <c r="A170" s="172"/>
      <c r="B170" s="172"/>
      <c r="C170" s="175"/>
      <c r="D170" s="123"/>
      <c r="E170" s="169"/>
      <c r="F170"/>
      <c r="G170"/>
    </row>
    <row r="171" s="139" customFormat="1" ht="15.75">
      <c r="A171" s="172"/>
      <c r="B171" s="172"/>
      <c r="C171" s="156"/>
      <c r="D171" s="133"/>
      <c r="E171" s="163"/>
      <c r="F171"/>
      <c r="G171"/>
    </row>
    <row r="172" s="139" customFormat="1" ht="18.75">
      <c r="A172" s="172"/>
      <c r="B172" s="172"/>
      <c r="C172" s="56"/>
      <c r="D172" s="178"/>
      <c r="E172" s="179"/>
      <c r="F172"/>
      <c r="G172"/>
    </row>
    <row r="173" s="139" customFormat="1" ht="18.75">
      <c r="A173" s="172"/>
      <c r="B173" s="172"/>
      <c r="C173" s="56"/>
      <c r="D173" s="178"/>
      <c r="E173" s="179"/>
      <c r="F173"/>
      <c r="G173"/>
    </row>
    <row r="174" s="139" customFormat="1" ht="15.75">
      <c r="A174" s="172"/>
      <c r="B174" s="172"/>
      <c r="C174" s="56"/>
      <c r="D174" s="124"/>
      <c r="E174" s="187"/>
      <c r="F174"/>
      <c r="G174"/>
    </row>
    <row r="175" s="139" customFormat="1" ht="15.75">
      <c r="A175" s="172"/>
      <c r="B175" s="172"/>
      <c r="C175" s="71"/>
      <c r="D175" s="124"/>
      <c r="E175" s="24"/>
      <c r="F175"/>
      <c r="G175"/>
    </row>
    <row r="176" s="139" customFormat="1" ht="15.75">
      <c r="A176" s="172"/>
      <c r="B176" s="172"/>
      <c r="C176" s="71"/>
      <c r="D176" s="124"/>
      <c r="E176" s="24"/>
      <c r="F176"/>
      <c r="G176"/>
    </row>
    <row r="177" s="139" customFormat="1" ht="15.75">
      <c r="A177" s="172"/>
      <c r="B177" s="172"/>
      <c r="C177" s="71"/>
      <c r="D177" s="73"/>
      <c r="E177" s="183"/>
      <c r="F177"/>
      <c r="G177"/>
    </row>
    <row r="178" s="139" customFormat="1" ht="15.75">
      <c r="A178" s="172"/>
      <c r="B178" s="172"/>
      <c r="C178" s="24"/>
      <c r="D178" s="177"/>
      <c r="E178" s="178"/>
      <c r="F178"/>
      <c r="G178"/>
    </row>
    <row r="179" s="139" customFormat="1" ht="15.75">
      <c r="A179" s="172"/>
      <c r="B179" s="172"/>
      <c r="C179" s="24"/>
      <c r="D179" s="182"/>
      <c r="E179" s="180"/>
      <c r="F179"/>
      <c r="G179"/>
    </row>
    <row r="180" s="139" customFormat="1" ht="15.75">
      <c r="A180" s="172"/>
      <c r="B180" s="172"/>
      <c r="C180" s="24"/>
      <c r="D180" s="182"/>
      <c r="E180" s="180"/>
      <c r="F180"/>
      <c r="G180"/>
    </row>
    <row r="181" s="139" customFormat="1" ht="15.75">
      <c r="A181" s="172"/>
      <c r="B181" s="172"/>
      <c r="C181" s="183"/>
      <c r="D181" s="178"/>
      <c r="E181" s="178"/>
      <c r="F181"/>
      <c r="G181"/>
    </row>
    <row r="182" s="139" customFormat="1" ht="15.75">
      <c r="A182" s="172"/>
      <c r="B182" s="172"/>
      <c r="C182" s="181"/>
      <c r="D182"/>
      <c r="E182"/>
      <c r="F182"/>
      <c r="G182"/>
    </row>
    <row r="183" s="139" customFormat="1" ht="15.75">
      <c r="A183" s="172"/>
      <c r="B183" s="172"/>
      <c r="C183" s="180"/>
      <c r="D183"/>
      <c r="E183"/>
      <c r="F183"/>
      <c r="G183"/>
    </row>
    <row r="184" s="139" customFormat="1" ht="15.75">
      <c r="A184" s="172"/>
      <c r="B184" s="172"/>
      <c r="C184" s="180"/>
      <c r="D184"/>
      <c r="E184"/>
      <c r="F184"/>
      <c r="G184"/>
    </row>
    <row r="185" s="139" customFormat="1" ht="15.75">
      <c r="A185" s="172"/>
      <c r="B185" s="172"/>
      <c r="C185" s="180"/>
      <c r="D185"/>
      <c r="E185"/>
      <c r="F185"/>
      <c r="G185"/>
    </row>
    <row r="186" s="139" customFormat="1" ht="15.75">
      <c r="A186" s="172"/>
      <c r="B186" s="172"/>
      <c r="C186"/>
      <c r="D186"/>
      <c r="E186"/>
      <c r="F186"/>
      <c r="G186"/>
    </row>
    <row r="187" s="139" customFormat="1" ht="15.75">
      <c r="A187" s="172"/>
      <c r="B187" s="172"/>
      <c r="C187"/>
      <c r="D187"/>
      <c r="E187"/>
      <c r="F187"/>
      <c r="G187"/>
    </row>
    <row r="188" s="139" customFormat="1" ht="15.75">
      <c r="A188" s="172"/>
      <c r="B188" s="172"/>
      <c r="C188"/>
      <c r="D188"/>
      <c r="E188"/>
      <c r="F188"/>
      <c r="G188"/>
    </row>
    <row r="189" s="139" customFormat="1" ht="15.75">
      <c r="A189" s="172"/>
      <c r="B189" s="172"/>
      <c r="C189"/>
      <c r="D189"/>
      <c r="E189"/>
      <c r="F189"/>
      <c r="G189"/>
    </row>
    <row r="190" s="139" customFormat="1" ht="15.75">
      <c r="A190" s="172"/>
      <c r="B190" s="172"/>
      <c r="C190"/>
      <c r="D190"/>
      <c r="E190"/>
      <c r="F190"/>
      <c r="G190"/>
    </row>
    <row r="191" s="139" customFormat="1" ht="15.75">
      <c r="A191" s="172"/>
      <c r="B191" s="172"/>
      <c r="C191"/>
      <c r="D191"/>
      <c r="E191"/>
      <c r="F191"/>
      <c r="G191"/>
    </row>
    <row r="192" s="139" customFormat="1" ht="15.75">
      <c r="A192" s="172"/>
      <c r="B192" s="172"/>
      <c r="C192"/>
      <c r="D192"/>
      <c r="E192"/>
      <c r="F192"/>
      <c r="G192"/>
    </row>
    <row r="193" s="139" customFormat="1" ht="15.75">
      <c r="A193" s="172"/>
      <c r="B193" s="172"/>
      <c r="C193"/>
      <c r="D193"/>
      <c r="E193"/>
      <c r="F193"/>
      <c r="G193"/>
    </row>
    <row r="194" s="139" customFormat="1" ht="15.75">
      <c r="A194" s="172"/>
      <c r="B194" s="172"/>
      <c r="C194"/>
      <c r="D194"/>
      <c r="E194"/>
      <c r="F194"/>
      <c r="G194"/>
    </row>
    <row r="195" s="139" customFormat="1" ht="15.75">
      <c r="A195" s="172"/>
      <c r="B195" s="172"/>
      <c r="C195"/>
      <c r="D195"/>
      <c r="E195"/>
      <c r="F195"/>
      <c r="G195"/>
    </row>
    <row r="196" s="139" customFormat="1" ht="15.75">
      <c r="A196" s="172"/>
      <c r="B196" s="172"/>
      <c r="C196"/>
      <c r="D196"/>
      <c r="E196"/>
      <c r="F196"/>
      <c r="G196"/>
    </row>
    <row r="197" s="139" customFormat="1" ht="16.5" customHeight="1">
      <c r="A197" s="172"/>
      <c r="B197" s="172"/>
      <c r="C197"/>
      <c r="D197"/>
      <c r="E197"/>
      <c r="F197"/>
      <c r="G197"/>
    </row>
    <row r="198" s="139" customFormat="1" ht="15.75">
      <c r="A198" s="172"/>
      <c r="B198" s="172"/>
      <c r="C198"/>
      <c r="D198"/>
      <c r="E198"/>
      <c r="F198"/>
      <c r="G198"/>
    </row>
    <row r="199" s="139" customFormat="1" ht="15.75">
      <c r="A199" s="172"/>
      <c r="B199" s="172"/>
      <c r="C199"/>
      <c r="D199"/>
      <c r="E199"/>
      <c r="F199"/>
      <c r="G199"/>
    </row>
    <row r="200" s="139" customFormat="1" ht="15.75">
      <c r="A200" s="172"/>
      <c r="B200" s="172"/>
      <c r="C200"/>
      <c r="D200"/>
      <c r="E200"/>
      <c r="F200"/>
      <c r="G200"/>
    </row>
    <row r="201" s="139" customFormat="1" ht="15.75">
      <c r="A201" s="172"/>
      <c r="B201" s="172"/>
      <c r="C201"/>
      <c r="D201"/>
      <c r="E201"/>
      <c r="F201"/>
      <c r="G201"/>
    </row>
    <row r="202" s="139" customFormat="1" ht="15.75">
      <c r="A202" s="172"/>
      <c r="B202" s="172"/>
      <c r="C202"/>
      <c r="D202"/>
      <c r="E202"/>
      <c r="F202"/>
      <c r="G202"/>
    </row>
    <row r="203" s="139" customFormat="1" ht="15.75">
      <c r="A203" s="172"/>
      <c r="B203" s="172"/>
      <c r="C203"/>
      <c r="D203"/>
      <c r="E203"/>
      <c r="F203"/>
      <c r="G203"/>
    </row>
    <row r="204" s="139" customFormat="1" ht="15.75">
      <c r="A204" s="172"/>
      <c r="B204" s="172"/>
      <c r="C204"/>
      <c r="D204"/>
      <c r="E204"/>
      <c r="F204"/>
      <c r="G204"/>
    </row>
    <row r="205" s="154" customFormat="1" ht="15.75">
      <c r="A205" s="172"/>
      <c r="B205" s="172"/>
      <c r="C205"/>
      <c r="D205"/>
      <c r="E205"/>
      <c r="F205"/>
      <c r="G205"/>
    </row>
    <row r="206" s="154" customFormat="1" ht="15.75">
      <c r="A206" s="172"/>
      <c r="B206" s="172"/>
      <c r="C206"/>
      <c r="D206"/>
      <c r="E206"/>
      <c r="F206"/>
      <c r="G206"/>
    </row>
    <row r="207" s="154" customFormat="1" ht="15.75">
      <c r="A207" s="172"/>
      <c r="B207" s="172"/>
      <c r="C207"/>
      <c r="D207"/>
      <c r="E207"/>
      <c r="F207"/>
      <c r="G207"/>
    </row>
    <row r="208" s="154" customFormat="1" ht="15.75" customHeight="1"/>
  </sheetData>
  <mergeCells count="15">
    <mergeCell ref="G113:G127"/>
    <mergeCell ref="G58:G61"/>
    <mergeCell ref="D128:E128"/>
    <mergeCell ref="G6:G28"/>
    <mergeCell ref="G30:G36"/>
    <mergeCell ref="G38:G39"/>
    <mergeCell ref="G41:G46"/>
    <mergeCell ref="G48:G56"/>
    <mergeCell ref="G63:G73"/>
    <mergeCell ref="G75:G81"/>
    <mergeCell ref="G83:G90"/>
    <mergeCell ref="G92:G103"/>
    <mergeCell ref="G105:G107"/>
    <mergeCell ref="G109:G111"/>
    <mergeCell ref="A1:G1"/>
  </mergeCells>
  <pageMargins left="0.7" right="0.7" top="0.5" bottom="0.16" header="0.3" footer="0.16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Мероприятия</vt:lpstr>
      <vt:lpstr>ГРАФИК</vt:lpstr>
      <vt:lpstr>Лист3</vt:lpstr>
      <vt:lpstr>Лист1</vt:lpstr>
      <vt:lpstr>Лист2</vt:lpstr>
      <vt:lpstr>Лист4</vt:lpstr>
      <vt:lpstr>Лист5</vt:lpstr>
      <vt:lpstr>Лист6</vt:lpstr>
      <vt:lpstr>асфальт подр.2020</vt:lpstr>
      <vt:lpstr>15.05.20</vt:lpstr>
      <vt:lpstr>Лист7 (3)</vt:lpstr>
      <vt:lpstr>Лист3!Область_печати</vt:lpstr>
      <vt:lpstr>Лист4!Область_печати</vt:lpstr>
      <vt:lpstr>'Лист7 (3)'!Область_печати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2024-07-05T09:37:17Z</dcterms:modified>
</cp:coreProperties>
</file>